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Junio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Junio 2024'!$A$1:$P$122</definedName>
    <definedName name="_xlnm.Database">Table1[#All]</definedName>
    <definedName name="_xlnm.Print_Titles" localSheetId="0">'Nomina Vigilancia Junio 2024'!$1:$8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9" i="11" l="1"/>
  <c r="I76" i="11"/>
  <c r="I77" i="11"/>
  <c r="I78" i="11" l="1"/>
  <c r="I75" i="11" l="1"/>
  <c r="O75" i="11" s="1"/>
  <c r="I74" i="11"/>
  <c r="O74" i="11" s="1"/>
  <c r="N10" i="11" l="1"/>
  <c r="N11" i="11"/>
  <c r="N17" i="11"/>
  <c r="N19" i="11"/>
  <c r="N22" i="11"/>
  <c r="N23" i="11"/>
  <c r="N24" i="11"/>
  <c r="N27" i="11"/>
  <c r="N32" i="11"/>
  <c r="N35" i="11"/>
  <c r="N36" i="11"/>
  <c r="N39" i="11"/>
  <c r="N40" i="11"/>
  <c r="N43" i="11"/>
  <c r="N46" i="11"/>
  <c r="N48" i="11"/>
  <c r="N49" i="11"/>
  <c r="N53" i="11"/>
  <c r="N55" i="11"/>
  <c r="N57" i="11"/>
  <c r="N58" i="11"/>
  <c r="N59" i="11"/>
  <c r="N67" i="11"/>
  <c r="N80" i="11"/>
  <c r="N81" i="11"/>
  <c r="N85" i="11"/>
  <c r="N89" i="11"/>
  <c r="N91" i="11"/>
  <c r="N92" i="11"/>
  <c r="N93" i="11"/>
  <c r="N96" i="11"/>
  <c r="N103" i="11"/>
  <c r="N114" i="11"/>
  <c r="N9" i="11"/>
  <c r="I73" i="11"/>
  <c r="O73" i="11" s="1"/>
  <c r="N115" i="11" l="1"/>
  <c r="M115" i="11"/>
  <c r="I72" i="11"/>
  <c r="O72" i="11" s="1"/>
  <c r="I71" i="11"/>
  <c r="O71" i="11" s="1"/>
  <c r="I68" i="11" l="1"/>
  <c r="O68" i="11" s="1"/>
  <c r="I69" i="11"/>
  <c r="O69" i="11" s="1"/>
  <c r="I70" i="11"/>
  <c r="O70" i="11" s="1"/>
  <c r="K115" i="11" l="1"/>
  <c r="O105" i="11"/>
  <c r="O98" i="11"/>
  <c r="I31" i="11"/>
  <c r="O31" i="11" s="1"/>
  <c r="I55" i="11" l="1"/>
  <c r="O55" i="11" s="1"/>
  <c r="I97" i="11"/>
  <c r="O97" i="11" s="1"/>
  <c r="I10" i="11" l="1"/>
  <c r="I11" i="11"/>
  <c r="I12" i="11"/>
  <c r="O12" i="11" s="1"/>
  <c r="I13" i="11"/>
  <c r="O13" i="11" s="1"/>
  <c r="I14" i="11"/>
  <c r="O14" i="11" s="1"/>
  <c r="I15" i="11"/>
  <c r="O15" i="11" s="1"/>
  <c r="I16" i="11"/>
  <c r="O16" i="11" s="1"/>
  <c r="I17" i="11"/>
  <c r="I18" i="11"/>
  <c r="O18" i="11" s="1"/>
  <c r="I19" i="11"/>
  <c r="I20" i="11"/>
  <c r="O20" i="11" s="1"/>
  <c r="I21" i="11"/>
  <c r="O21" i="11" s="1"/>
  <c r="I22" i="11"/>
  <c r="I23" i="11"/>
  <c r="I24" i="11"/>
  <c r="I25" i="11"/>
  <c r="O25" i="11" s="1"/>
  <c r="I26" i="11"/>
  <c r="O26" i="11" s="1"/>
  <c r="I27" i="1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I54" i="11"/>
  <c r="O54" i="11" s="1"/>
  <c r="I56" i="11"/>
  <c r="O56" i="11" s="1"/>
  <c r="I57" i="11"/>
  <c r="I59" i="11"/>
  <c r="I60" i="11"/>
  <c r="O60" i="11" s="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80" i="11"/>
  <c r="I81" i="11"/>
  <c r="I82" i="11"/>
  <c r="O82" i="11" s="1"/>
  <c r="I83" i="11"/>
  <c r="O83" i="11" s="1"/>
  <c r="I84" i="11"/>
  <c r="O84" i="11" s="1"/>
  <c r="I85" i="11"/>
  <c r="I86" i="11"/>
  <c r="O86" i="11" s="1"/>
  <c r="I87" i="11"/>
  <c r="O87" i="11" s="1"/>
  <c r="I88" i="11"/>
  <c r="O88" i="11" s="1"/>
  <c r="I89" i="11"/>
  <c r="I90" i="11"/>
  <c r="O90" i="11" s="1"/>
  <c r="I91" i="11"/>
  <c r="I92" i="11"/>
  <c r="I93" i="11"/>
  <c r="I94" i="11"/>
  <c r="O94" i="11" s="1"/>
  <c r="I95" i="11"/>
  <c r="O95" i="11" s="1"/>
  <c r="I96" i="11"/>
  <c r="I99" i="11"/>
  <c r="O99" i="11" s="1"/>
  <c r="I100" i="11"/>
  <c r="O100" i="11" s="1"/>
  <c r="I101" i="11"/>
  <c r="O101" i="11" s="1"/>
  <c r="I102" i="11"/>
  <c r="O102" i="11" s="1"/>
  <c r="I103" i="11"/>
  <c r="I104" i="11"/>
  <c r="O104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O113" i="11" s="1"/>
  <c r="I114" i="11"/>
  <c r="I58" i="11"/>
  <c r="I9" i="11"/>
  <c r="O24" i="11" l="1"/>
  <c r="O57" i="11"/>
  <c r="I115" i="11"/>
  <c r="O53" i="11"/>
  <c r="O35" i="11"/>
  <c r="O96" i="11"/>
  <c r="O48" i="11"/>
  <c r="O93" i="11"/>
  <c r="O27" i="11"/>
  <c r="O91" i="11"/>
  <c r="O40" i="11"/>
  <c r="O23" i="11"/>
  <c r="O103" i="11"/>
  <c r="O85" i="11"/>
  <c r="O58" i="11"/>
  <c r="O114" i="11"/>
  <c r="O89" i="11"/>
  <c r="O10" i="11"/>
  <c r="O81" i="11"/>
  <c r="O19" i="11"/>
  <c r="O49" i="11"/>
  <c r="O43" i="11"/>
  <c r="O32" i="11"/>
  <c r="O9" i="11"/>
  <c r="O92" i="11"/>
  <c r="O17" i="11"/>
  <c r="O46" i="11"/>
  <c r="O22" i="11"/>
  <c r="O11" i="11"/>
  <c r="O36" i="11"/>
  <c r="O80" i="11"/>
  <c r="O59" i="11"/>
  <c r="G115" i="1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87" i="18" l="1"/>
  <c r="P87" i="18" s="1"/>
  <c r="O91" i="18"/>
  <c r="P91" i="18" s="1"/>
  <c r="O4" i="18"/>
  <c r="P4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89" i="18"/>
  <c r="P89" i="18" s="1"/>
  <c r="O93" i="18"/>
  <c r="P93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92" i="18"/>
  <c r="P92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<sst xmlns="http://schemas.openxmlformats.org/spreadsheetml/2006/main" count="2095" uniqueCount="524">
  <si>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</si>
  <si>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</si>
  <si>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</si>
  <si>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</si>
  <si>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</si>
  <si>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</si>
  <si>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</si>
  <si>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</si>
  <si>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</si>
  <si>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</si>
  <si>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</si>
  <si>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</si>
  <si>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</si>
  <si>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</si>
  <si>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</si>
  <si>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</si>
  <si>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</si>
  <si>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</si>
  <si>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</si>
  <si>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</si>
  <si>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</si>
  <si>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</si>
  <si>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</si>
  <si>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</si>
  <si>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</si>
  <si>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</si>
  <si>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</si>
  <si>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</si>
  <si>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</si>
  <si>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</si>
  <si>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</si>
  <si>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</si>
  <si>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</si>
  <si>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</si>
  <si>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</si>
  <si>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</si>
  <si>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</si>
  <si>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</si>
  <si>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</si>
  <si>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</si>
  <si>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</si>
  <si>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</si>
  <si>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</si>
  <si>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</si>
  <si>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</si>
  <si>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</si>
  <si>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</si>
  <si>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</si>
  <si>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</si>
  <si>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</si>
  <si>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</si>
  <si>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</si>
  <si>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</si>
  <si>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</si>
  <si>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</si>
  <si>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</si>
  <si>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</si>
  <si>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</si>
  <si>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</si>
  <si>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</si>
  <si>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</si>
  <si>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</si>
  <si>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</si>
  <si>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</si>
  <si>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</si>
  <si>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</si>
  <si>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</si>
  <si>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</si>
  <si>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</si>
  <si>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</si>
  <si>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</si>
  <si>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</si>
  <si>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</si>
  <si>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</si>
  <si>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</si>
  <si>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</si>
  <si>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</si>
  <si>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</si>
  <si>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</si>
  <si>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</si>
  <si>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</si>
  <si>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</si>
  <si>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</si>
  <si>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</si>
  <si>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</si>
  <si>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</si>
  <si>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</si>
  <si>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</si>
  <si>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</si>
  <si>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</si>
  <si>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</si>
  <si>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</si>
  <si>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</si>
  <si>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</si>
  <si>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</si>
  <si>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</si>
  <si>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</si>
  <si>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</si>
  <si>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</si>
  <si>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</si>
  <si>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</si>
  <si>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</si>
  <si>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</si>
  <si>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</si>
  <si>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</si>
  <si>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</si>
  <si>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</si>
  <si>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</si>
  <si>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</si>
  <si>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</si>
  <si>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</si>
  <si>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</si>
  <si>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</si>
  <si>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</si>
  <si>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</si>
  <si>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</si>
  <si>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</si>
  <si>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</si>
  <si>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</si>
  <si>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</si>
  <si>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</si>
  <si>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</si>
  <si>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</si>
  <si>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</si>
  <si>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</si>
  <si>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</si>
  <si>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</si>
  <si>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</si>
  <si>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</si>
  <si>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</si>
  <si>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</si>
  <si>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</si>
  <si>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</si>
  <si>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</si>
  <si>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</si>
  <si>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</si>
  <si>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</si>
  <si>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</si>
  <si>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</si>
  <si>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</si>
  <si>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</si>
  <si>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</si>
  <si>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</si>
  <si>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</si>
  <si>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</si>
  <si>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</si>
  <si>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</si>
  <si>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</si>
  <si>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</si>
  <si>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</si>
  <si>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</si>
  <si>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</si>
  <si>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</si>
  <si>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</si>
  <si>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</si>
  <si>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</si>
  <si>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</si>
  <si>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</si>
  <si>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</si>
  <si>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</si>
  <si>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</si>
  <si>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</si>
  <si>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</si>
  <si>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</si>
  <si>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</si>
  <si>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</si>
  <si>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</si>
  <si>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</si>
  <si>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</si>
  <si>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</si>
  <si>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</si>
  <si>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</si>
  <si>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</si>
  <si>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</si>
  <si>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</si>
  <si>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</si>
  <si>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</si>
  <si>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</si>
  <si>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</si>
  <si>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</si>
  <si>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</si>
  <si>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</si>
  <si>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</si>
  <si>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</si>
  <si>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</si>
  <si>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</si>
  <si>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</si>
  <si>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</si>
  <si>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</si>
  <si>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</si>
  <si>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</si>
  <si>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</si>
  <si>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</si>
  <si>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</si>
  <si>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</si>
  <si>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</si>
  <si>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</si>
  <si>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</si>
  <si>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</si>
  <si>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</si>
  <si>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</si>
  <si>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</si>
  <si>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</si>
  <si>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</si>
  <si>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</si>
  <si>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</si>
  <si>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</si>
  <si>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</si>
  <si>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</si>
  <si>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</si>
  <si>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</si>
  <si>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</si>
  <si>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</si>
  <si>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</si>
  <si>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</si>
  <si>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</si>
  <si>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</si>
  <si>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</si>
  <si>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</si>
  <si>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</si>
  <si>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</si>
  <si>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</si>
  <si>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</si>
  <si>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</si>
  <si>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</si>
  <si>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</si>
  <si>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</si>
  <si>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</si>
  <si>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</si>
  <si>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</si>
  <si>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</si>
  <si>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</si>
  <si>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</si>
  <si>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</si>
  <si>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</si>
  <si>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</si>
  <si>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</si>
  <si>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</si>
  <si>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</si>
  <si>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</si>
  <si>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</si>
  <si>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</si>
  <si>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</si>
  <si>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</si>
  <si>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</si>
  <si>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</si>
  <si>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</si>
  <si>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</si>
  <si>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</si>
  <si>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</si>
  <si>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</si>
  <si>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</si>
  <si>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</si>
  <si>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</si>
  <si>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</si>
  <si>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</si>
  <si>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</si>
  <si>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</si>
  <si>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</si>
  <si>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</si>
  <si>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</si>
  <si>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</si>
  <si>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</si>
  <si>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</si>
  <si>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</si>
  <si>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</si>
  <si>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</si>
  <si>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</si>
  <si>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</si>
  <si>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</si>
  <si>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</si>
  <si>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</si>
  <si>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</si>
  <si>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</si>
  <si>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</si>
  <si>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</si>
  <si>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</si>
  <si>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</si>
  <si>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</si>
  <si>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</si>
  <si>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</si>
  <si>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</si>
  <si>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</si>
  <si>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</si>
  <si>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</si>
  <si>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</si>
  <si>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</si>
  <si>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</si>
  <si>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</si>
  <si>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</si>
  <si>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</si>
  <si>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</si>
  <si>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</si>
  <si>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</si>
  <si>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</si>
  <si>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</si>
  <si>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</si>
  <si>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</si>
  <si>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</si>
  <si>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</si>
  <si>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</si>
  <si>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</si>
  <si>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</si>
  <si>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</si>
  <si>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</si>
  <si>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</si>
  <si>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</si>
  <si>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</si>
  <si>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</si>
  <si>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</si>
  <si>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</si>
  <si>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</si>
  <si>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</si>
  <si>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</si>
  <si>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</si>
  <si>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</si>
  <si>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</si>
  <si>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</si>
  <si>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</si>
  <si>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</si>
  <si>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</si>
  <si>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</si>
  <si>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</si>
  <si>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</si>
  <si>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</si>
  <si>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</si>
  <si>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</si>
  <si>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</si>
  <si>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</si>
  <si>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</si>
  <si>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</si>
  <si>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</si>
  <si>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</si>
  <si>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</si>
  <si>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</si>
  <si>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</si>
  <si>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</si>
  <si>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</si>
  <si>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</si>
  <si>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</si>
  <si>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</si>
  <si>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</si>
  <si>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</si>
  <si>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</si>
  <si>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</si>
  <si>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</si>
  <si>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</si>
  <si>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</si>
  <si>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</si>
  <si>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</si>
  <si>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</si>
  <si>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</si>
  <si>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</si>
  <si>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</si>
  <si>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</si>
  <si>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</si>
  <si>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</si>
  <si>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</si>
  <si>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</si>
  <si>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</si>
  <si>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</si>
  <si>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</si>
  <si>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</si>
  <si>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</si>
  <si>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</si>
  <si>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</si>
  <si>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</si>
  <si>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</si>
  <si>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</si>
  <si>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</si>
  <si>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</si>
  <si>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</si>
  <si>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</si>
  <si>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</si>
  <si>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</si>
  <si>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</si>
  <si>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</si>
  <si>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</si>
  <si>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</si>
  <si>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</si>
  <si>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</si>
  <si>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</si>
  <si>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</si>
  <si>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</si>
  <si>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</si>
  <si>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</si>
  <si>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</si>
  <si>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</si>
  <si>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</si>
  <si>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</si>
  <si>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</si>
  <si>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</si>
  <si>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</si>
  <si>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</si>
  <si>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</si>
  <si>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</si>
  <si>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</si>
  <si>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</si>
  <si>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</si>
  <si>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</si>
  <si>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</si>
  <si>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</si>
  <si>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</si>
  <si>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</si>
  <si>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</si>
  <si>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</si>
  <si>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</si>
  <si>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</si>
  <si>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</si>
  <si>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</si>
  <si>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</si>
  <si>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</si>
  <si>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</si>
  <si>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</si>
  <si>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</si>
  <si>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</si>
  <si>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</si>
  <si>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</si>
  <si>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</si>
  <si>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</si>
  <si>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</si>
  <si>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</si>
  <si>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</si>
  <si>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</si>
  <si>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</si>
  <si>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</si>
  <si>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</si>
  <si>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</si>
  <si>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</si>
  <si>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</si>
  <si>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</si>
  <si>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</si>
  <si>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</si>
  <si>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</si>
  <si>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</si>
  <si>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</si>
  <si>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</si>
  <si>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</si>
  <si>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</si>
  <si>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</si>
  <si>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</si>
  <si>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</si>
  <si>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</si>
  <si>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</si>
  <si>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</si>
  <si>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</si>
  <si>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</si>
  <si>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</si>
  <si>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</si>
  <si>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</si>
  <si>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</si>
  <si>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</si>
  <si>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</si>
  <si>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</si>
  <si>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</si>
  <si>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</si>
  <si>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</si>
  <si>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</si>
  <si>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</si>
  <si>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</si>
  <si>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</si>
  <si>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</si>
  <si>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</si>
  <si>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</si>
  <si>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</si>
  <si>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</si>
  <si>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</si>
  <si>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</si>
  <si>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</si>
  <si>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</si>
  <si>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</si>
  <si>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</si>
  <si>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</si>
  <si>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</si>
  <si>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</si>
  <si>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</si>
  <si>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</si>
  <si>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</si>
  <si>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</si>
  <si>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</si>
  <si>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</si>
  <si>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</si>
  <si>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</si>
  <si>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</si>
  <si>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</si>
  <si>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</si>
  <si>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</si>
  <si>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</si>
  <si>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</si>
  <si>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</si>
  <si>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</si>
  <si>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</si>
  <si>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</si>
  <si>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</si>
  <si>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</si>
  <si>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</si>
  <si>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</si>
  <si>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</si>
  <si>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</si>
  <si>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</si>
  <si>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</si>
  <si>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</si>
  <si>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</si>
  <si>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</si>
  <si>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</si>
  <si>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</si>
  <si>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</si>
  <si>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</si>
  <si>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</si>
  <si>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</si>
  <si>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JOHN MICHAEL BELTRAN RAMIREZ</t>
  </si>
  <si>
    <t>ENERCIDO CABRERA SANCHEZ</t>
  </si>
  <si>
    <t>VICTOR MANUEL FLORENTINO ESPINAL</t>
  </si>
  <si>
    <t>ISIDRO BOLIVAR FERRERAS MENDEZ</t>
  </si>
  <si>
    <t>JAIRO MANUEL BATISTA TAMAREZ</t>
  </si>
  <si>
    <t>ALEXANDER RIDRIGUEZ ORTIZ</t>
  </si>
  <si>
    <t>KERVIN EMMANUEL OZORIO RIVERA</t>
  </si>
  <si>
    <t>STARLIN DE LA CRUZ</t>
  </si>
  <si>
    <t>JONATHAN BONILLA DE LA PAZ</t>
  </si>
  <si>
    <t>PEDRO ANTONIO COPLIN HERNANDEZ</t>
  </si>
  <si>
    <t>GERALDO DE LA ROSA GERALDINO</t>
  </si>
  <si>
    <t>DARIONEL DIAZ DIAZ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</si>
  <si>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</si>
  <si>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r>
      <t xml:space="preserve">Correspondiente al mes de Junio </t>
    </r>
    <r>
      <rPr>
        <sz val="14"/>
        <color theme="1" tint="4.9989318521683403E-2"/>
        <rFont val="Segoe UI Historic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</si>
</sst>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43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11" fillId="3" borderId="0" xfId="0" applyFont="1" applyFill="1" applyAlignment="1">
      <alignment wrapText="1"/>
    </xf>
    <xf numFmtId="43" fontId="0" fillId="3" borderId="0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1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43" fontId="27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8" fillId="9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28" fillId="9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21" fillId="9" borderId="22" xfId="0" applyFont="1" applyFill="1" applyBorder="1" applyAlignment="1">
      <alignment horizontal="right" vertical="center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8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811010</xdr:colOff>
      <xdr:row>0</xdr:row>
      <xdr:rowOff>0</xdr:rowOff>
    </xdr:from>
    <xdr:to>
      <xdr:col>6</xdr:col>
      <xdr:colOff>704850</xdr:colOff>
      <xdr:row>4</xdr:row>
      <xdr:rowOff>342900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7760" y="0"/>
          <a:ext cx="3265690" cy="1714500"/>
        </a:xfrm>
        <a:prstGeom prst="rect">
          <a:avLst/>
        </a:prstGeom>
      </xdr:spPr>
    </xdr:pic>
    <xdr:clientData/>
  </xdr:twoCellAnchor>
  <xdr:twoCellAnchor>
    <xdr:from>
      <xdr:col>11</xdr:col>
      <xdr:colOff>552451</xdr:colOff>
      <xdr:row>118</xdr:row>
      <xdr:rowOff>133351</xdr:rowOff>
    </xdr:from>
    <xdr:to>
      <xdr:col>15</xdr:col>
      <xdr:colOff>57150</xdr:colOff>
      <xdr:row>121</xdr:row>
      <xdr:rowOff>114301</xdr:rowOff>
    </xdr:to>
    <xdr:sp macro="" textlink="">
      <xdr:nvSpPr>
        <xdr:cNvPr id="18" name="Rectángulo 17"/>
        <xdr:cNvSpPr/>
      </xdr:nvSpPr>
      <xdr:spPr>
        <a:xfrm>
          <a:off x="16802101" y="44615101"/>
          <a:ext cx="3657599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118</xdr:row>
      <xdr:rowOff>187325</xdr:rowOff>
    </xdr:from>
    <xdr:to>
      <xdr:col>1</xdr:col>
      <xdr:colOff>2171700</xdr:colOff>
      <xdr:row>122</xdr:row>
      <xdr:rowOff>0</xdr:rowOff>
    </xdr:to>
    <xdr:sp macro="" textlink="">
      <xdr:nvSpPr>
        <xdr:cNvPr id="19" name="Rectángulo 18"/>
        <xdr:cNvSpPr/>
      </xdr:nvSpPr>
      <xdr:spPr>
        <a:xfrm>
          <a:off x="381000" y="44669075"/>
          <a:ext cx="2171700" cy="955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2403474</xdr:colOff>
      <xdr:row>118</xdr:row>
      <xdr:rowOff>216806</xdr:rowOff>
    </xdr:from>
    <xdr:to>
      <xdr:col>6</xdr:col>
      <xdr:colOff>152399</xdr:colOff>
      <xdr:row>121</xdr:row>
      <xdr:rowOff>266700</xdr:rowOff>
    </xdr:to>
    <xdr:sp macro="" textlink="">
      <xdr:nvSpPr>
        <xdr:cNvPr id="21" name="Rectángulo 20"/>
        <xdr:cNvSpPr/>
      </xdr:nvSpPr>
      <xdr:spPr>
        <a:xfrm>
          <a:off x="8270874" y="44698556"/>
          <a:ext cx="3540125" cy="9071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62"/>
  <sheetViews>
    <sheetView tabSelected="1" zoomScale="50" zoomScaleNormal="50" zoomScaleSheetLayoutView="50" workbookViewId="0">
      <selection activeCell="T13" sqref="T13"/>
    </sheetView>
  </sheetViews>
  <sheetFormatPr baseColWidth="10" defaultColWidth="9.140625" defaultRowHeight="12.75" x14ac:dyDescent="0.2"/>
  <cols>
    <col min="1" max="1" width="5.7109375" style="21" customWidth="1"/>
    <col min="2" max="2" width="45.85546875" style="122" customWidth="1"/>
    <col min="3" max="4" width="36.28515625" style="122" customWidth="1"/>
    <col min="5" max="5" width="36.28515625" style="21" customWidth="1"/>
    <col min="6" max="6" width="14.28515625" style="21" customWidth="1"/>
    <col min="7" max="7" width="14.5703125" style="123" customWidth="1"/>
    <col min="8" max="8" width="14.5703125" style="122" customWidth="1"/>
    <col min="9" max="9" width="14.5703125" style="123" customWidth="1"/>
    <col min="10" max="11" width="12.5703125" style="122" customWidth="1"/>
    <col min="12" max="12" width="8.5703125" style="122" customWidth="1"/>
    <col min="13" max="13" width="18.28515625" style="122" customWidth="1"/>
    <col min="14" max="14" width="18.85546875" style="122" customWidth="1"/>
    <col min="15" max="15" width="16.42578125" style="122" bestFit="1" customWidth="1"/>
    <col min="16" max="16" width="16.85546875" style="122" customWidth="1"/>
    <col min="17" max="17" width="9.140625" style="197" customWidth="1"/>
    <col min="18" max="131" width="9.140625" style="197"/>
    <col min="132" max="16384" width="9.140625" style="16"/>
  </cols>
  <sheetData>
    <row r="1" spans="1:131" ht="27" customHeight="1" x14ac:dyDescent="0.2"/>
    <row r="2" spans="1:131" ht="27" customHeight="1" x14ac:dyDescent="0.2"/>
    <row r="3" spans="1:131" ht="27" customHeight="1" x14ac:dyDescent="0.2"/>
    <row r="4" spans="1:131" ht="27" customHeight="1" x14ac:dyDescent="0.2"/>
    <row r="5" spans="1:131" ht="31.5" customHeight="1" x14ac:dyDescent="0.2"/>
    <row r="6" spans="1:131" ht="18" customHeight="1" x14ac:dyDescent="0.2">
      <c r="A6" s="208" t="s">
        <v>522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198"/>
    </row>
    <row r="7" spans="1:131" ht="18" customHeight="1" x14ac:dyDescent="0.35">
      <c r="A7" s="208" t="s">
        <v>523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199"/>
    </row>
    <row r="8" spans="1:131" s="142" customFormat="1" ht="49.5" customHeight="1" x14ac:dyDescent="0.2">
      <c r="A8" s="187" t="s">
        <v>382</v>
      </c>
      <c r="B8" s="187" t="s">
        <v>44</v>
      </c>
      <c r="C8" s="187" t="s">
        <v>47</v>
      </c>
      <c r="D8" s="187" t="s">
        <v>45</v>
      </c>
      <c r="E8" s="187" t="s">
        <v>46</v>
      </c>
      <c r="F8" s="187" t="s">
        <v>220</v>
      </c>
      <c r="G8" s="187" t="s">
        <v>79</v>
      </c>
      <c r="H8" s="188" t="s">
        <v>383</v>
      </c>
      <c r="I8" s="188" t="s">
        <v>384</v>
      </c>
      <c r="J8" s="188" t="s">
        <v>2</v>
      </c>
      <c r="K8" s="188" t="s">
        <v>3</v>
      </c>
      <c r="L8" s="188" t="s">
        <v>4</v>
      </c>
      <c r="M8" s="188" t="s">
        <v>385</v>
      </c>
      <c r="N8" s="188" t="s">
        <v>386</v>
      </c>
      <c r="O8" s="188" t="s">
        <v>64</v>
      </c>
      <c r="P8" s="193" t="s">
        <v>489</v>
      </c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</row>
    <row r="9" spans="1:131" s="15" customFormat="1" ht="29.25" customHeight="1" x14ac:dyDescent="0.2">
      <c r="A9" s="157">
        <v>1</v>
      </c>
      <c r="B9" s="135" t="s">
        <v>409</v>
      </c>
      <c r="C9" s="148" t="s">
        <v>475</v>
      </c>
      <c r="D9" s="166" t="s">
        <v>483</v>
      </c>
      <c r="E9" s="135" t="s">
        <v>483</v>
      </c>
      <c r="F9" s="157" t="s">
        <v>222</v>
      </c>
      <c r="G9" s="136">
        <v>80000</v>
      </c>
      <c r="H9" s="158">
        <v>0</v>
      </c>
      <c r="I9" s="136">
        <f>+G9+H9</f>
        <v>80000</v>
      </c>
      <c r="J9" s="152">
        <v>0</v>
      </c>
      <c r="K9" s="167">
        <v>8582.8700000000008</v>
      </c>
      <c r="L9" s="152">
        <v>0</v>
      </c>
      <c r="M9" s="152">
        <v>0</v>
      </c>
      <c r="N9" s="136">
        <f>+J9+K9+L9+M9</f>
        <v>8582.8700000000008</v>
      </c>
      <c r="O9" s="136">
        <f>+I9-N9</f>
        <v>71417.13</v>
      </c>
      <c r="P9" s="194" t="s">
        <v>490</v>
      </c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</row>
    <row r="10" spans="1:131" s="15" customFormat="1" ht="29.25" customHeight="1" x14ac:dyDescent="0.2">
      <c r="A10" s="157">
        <v>2</v>
      </c>
      <c r="B10" s="135" t="s">
        <v>411</v>
      </c>
      <c r="C10" s="148" t="s">
        <v>475</v>
      </c>
      <c r="D10" s="166" t="s">
        <v>472</v>
      </c>
      <c r="E10" s="135" t="s">
        <v>472</v>
      </c>
      <c r="F10" s="157" t="s">
        <v>222</v>
      </c>
      <c r="G10" s="136">
        <v>16000</v>
      </c>
      <c r="H10" s="158">
        <v>0</v>
      </c>
      <c r="I10" s="136">
        <f t="shared" ref="I10:I67" si="0">+G10+H10</f>
        <v>16000</v>
      </c>
      <c r="J10" s="152">
        <v>0</v>
      </c>
      <c r="K10" s="161">
        <v>0</v>
      </c>
      <c r="L10" s="152">
        <v>0</v>
      </c>
      <c r="M10" s="136">
        <v>8888.36</v>
      </c>
      <c r="N10" s="136">
        <f t="shared" ref="N10:N67" si="1">+J10+K10+L10+M10</f>
        <v>8888.36</v>
      </c>
      <c r="O10" s="136">
        <f t="shared" ref="O10:O67" si="2">+I10-N10</f>
        <v>7111.6399999999994</v>
      </c>
      <c r="P10" s="194" t="s">
        <v>490</v>
      </c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</row>
    <row r="11" spans="1:131" s="15" customFormat="1" ht="29.25" customHeight="1" x14ac:dyDescent="0.2">
      <c r="A11" s="157">
        <v>3</v>
      </c>
      <c r="B11" s="135" t="s">
        <v>419</v>
      </c>
      <c r="C11" s="148" t="s">
        <v>475</v>
      </c>
      <c r="D11" s="166" t="s">
        <v>472</v>
      </c>
      <c r="E11" s="135" t="s">
        <v>472</v>
      </c>
      <c r="F11" s="157" t="s">
        <v>222</v>
      </c>
      <c r="G11" s="136">
        <v>16000</v>
      </c>
      <c r="H11" s="158">
        <v>0</v>
      </c>
      <c r="I11" s="136">
        <f t="shared" si="0"/>
        <v>16000</v>
      </c>
      <c r="J11" s="152">
        <v>0</v>
      </c>
      <c r="K11" s="161">
        <v>0</v>
      </c>
      <c r="L11" s="152">
        <v>0</v>
      </c>
      <c r="M11" s="136">
        <v>4683.7700000000004</v>
      </c>
      <c r="N11" s="136">
        <f t="shared" si="1"/>
        <v>4683.7700000000004</v>
      </c>
      <c r="O11" s="136">
        <f t="shared" si="2"/>
        <v>11316.23</v>
      </c>
      <c r="P11" s="194" t="s">
        <v>490</v>
      </c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</row>
    <row r="12" spans="1:131" s="15" customFormat="1" ht="29.25" customHeight="1" x14ac:dyDescent="0.2">
      <c r="A12" s="157">
        <v>4</v>
      </c>
      <c r="B12" s="135" t="s">
        <v>423</v>
      </c>
      <c r="C12" s="148" t="s">
        <v>475</v>
      </c>
      <c r="D12" s="166" t="s">
        <v>472</v>
      </c>
      <c r="E12" s="135" t="s">
        <v>472</v>
      </c>
      <c r="F12" s="157" t="s">
        <v>222</v>
      </c>
      <c r="G12" s="136">
        <v>12000</v>
      </c>
      <c r="H12" s="158">
        <v>0</v>
      </c>
      <c r="I12" s="136">
        <f t="shared" si="0"/>
        <v>12000</v>
      </c>
      <c r="J12" s="152">
        <v>0</v>
      </c>
      <c r="K12" s="161">
        <v>0</v>
      </c>
      <c r="L12" s="152">
        <v>0</v>
      </c>
      <c r="M12" s="152">
        <v>0</v>
      </c>
      <c r="N12" s="152">
        <v>0</v>
      </c>
      <c r="O12" s="136">
        <f t="shared" si="2"/>
        <v>12000</v>
      </c>
      <c r="P12" s="194" t="s">
        <v>490</v>
      </c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</row>
    <row r="13" spans="1:131" s="15" customFormat="1" ht="29.25" customHeight="1" x14ac:dyDescent="0.2">
      <c r="A13" s="157">
        <v>5</v>
      </c>
      <c r="B13" s="135" t="s">
        <v>438</v>
      </c>
      <c r="C13" s="148" t="s">
        <v>475</v>
      </c>
      <c r="D13" s="166" t="s">
        <v>472</v>
      </c>
      <c r="E13" s="135" t="s">
        <v>472</v>
      </c>
      <c r="F13" s="157" t="s">
        <v>221</v>
      </c>
      <c r="G13" s="136">
        <v>12000</v>
      </c>
      <c r="H13" s="158">
        <v>0</v>
      </c>
      <c r="I13" s="136">
        <f t="shared" si="0"/>
        <v>12000</v>
      </c>
      <c r="J13" s="152">
        <v>0</v>
      </c>
      <c r="K13" s="161">
        <v>0</v>
      </c>
      <c r="L13" s="152">
        <v>0</v>
      </c>
      <c r="M13" s="152">
        <v>0</v>
      </c>
      <c r="N13" s="152">
        <v>0</v>
      </c>
      <c r="O13" s="136">
        <f t="shared" si="2"/>
        <v>12000</v>
      </c>
      <c r="P13" s="194" t="s">
        <v>490</v>
      </c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</row>
    <row r="14" spans="1:131" s="15" customFormat="1" ht="29.25" customHeight="1" x14ac:dyDescent="0.2">
      <c r="A14" s="157">
        <v>6</v>
      </c>
      <c r="B14" s="135" t="s">
        <v>393</v>
      </c>
      <c r="C14" s="148" t="s">
        <v>475</v>
      </c>
      <c r="D14" s="166" t="s">
        <v>472</v>
      </c>
      <c r="E14" s="135" t="s">
        <v>472</v>
      </c>
      <c r="F14" s="157" t="s">
        <v>222</v>
      </c>
      <c r="G14" s="136">
        <v>12000</v>
      </c>
      <c r="H14" s="158">
        <v>0</v>
      </c>
      <c r="I14" s="136">
        <f t="shared" si="0"/>
        <v>12000</v>
      </c>
      <c r="J14" s="152">
        <v>0</v>
      </c>
      <c r="K14" s="161">
        <v>0</v>
      </c>
      <c r="L14" s="152">
        <v>0</v>
      </c>
      <c r="M14" s="152">
        <v>0</v>
      </c>
      <c r="N14" s="152">
        <v>0</v>
      </c>
      <c r="O14" s="136">
        <f t="shared" si="2"/>
        <v>12000</v>
      </c>
      <c r="P14" s="194" t="s">
        <v>490</v>
      </c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</row>
    <row r="15" spans="1:131" s="15" customFormat="1" ht="29.25" customHeight="1" x14ac:dyDescent="0.2">
      <c r="A15" s="157">
        <v>7</v>
      </c>
      <c r="B15" s="135" t="s">
        <v>421</v>
      </c>
      <c r="C15" s="148" t="s">
        <v>475</v>
      </c>
      <c r="D15" s="166" t="s">
        <v>472</v>
      </c>
      <c r="E15" s="135" t="s">
        <v>472</v>
      </c>
      <c r="F15" s="157" t="s">
        <v>222</v>
      </c>
      <c r="G15" s="136">
        <v>12000</v>
      </c>
      <c r="H15" s="158">
        <v>0</v>
      </c>
      <c r="I15" s="136">
        <f t="shared" si="0"/>
        <v>12000</v>
      </c>
      <c r="J15" s="152">
        <v>0</v>
      </c>
      <c r="K15" s="161">
        <v>0</v>
      </c>
      <c r="L15" s="152">
        <v>0</v>
      </c>
      <c r="M15" s="152">
        <v>0</v>
      </c>
      <c r="N15" s="152">
        <v>0</v>
      </c>
      <c r="O15" s="136">
        <f t="shared" si="2"/>
        <v>12000</v>
      </c>
      <c r="P15" s="194" t="s">
        <v>490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</row>
    <row r="16" spans="1:131" s="15" customFormat="1" ht="29.25" customHeight="1" x14ac:dyDescent="0.2">
      <c r="A16" s="157">
        <v>8</v>
      </c>
      <c r="B16" s="135" t="s">
        <v>392</v>
      </c>
      <c r="C16" s="148" t="s">
        <v>475</v>
      </c>
      <c r="D16" s="166" t="s">
        <v>472</v>
      </c>
      <c r="E16" s="135" t="s">
        <v>472</v>
      </c>
      <c r="F16" s="157" t="s">
        <v>222</v>
      </c>
      <c r="G16" s="136">
        <v>12000</v>
      </c>
      <c r="H16" s="158">
        <v>0</v>
      </c>
      <c r="I16" s="136">
        <f t="shared" si="0"/>
        <v>12000</v>
      </c>
      <c r="J16" s="152">
        <v>0</v>
      </c>
      <c r="K16" s="161">
        <v>0</v>
      </c>
      <c r="L16" s="152">
        <v>0</v>
      </c>
      <c r="M16" s="152">
        <v>0</v>
      </c>
      <c r="N16" s="152">
        <v>0</v>
      </c>
      <c r="O16" s="136">
        <f t="shared" si="2"/>
        <v>12000</v>
      </c>
      <c r="P16" s="194" t="s">
        <v>490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</row>
    <row r="17" spans="1:131" s="15" customFormat="1" ht="29.25" customHeight="1" x14ac:dyDescent="0.2">
      <c r="A17" s="157">
        <v>9</v>
      </c>
      <c r="B17" s="135" t="s">
        <v>425</v>
      </c>
      <c r="C17" s="148" t="s">
        <v>475</v>
      </c>
      <c r="D17" s="166" t="s">
        <v>472</v>
      </c>
      <c r="E17" s="135" t="s">
        <v>472</v>
      </c>
      <c r="F17" s="157" t="s">
        <v>222</v>
      </c>
      <c r="G17" s="136">
        <v>16000</v>
      </c>
      <c r="H17" s="158">
        <v>0</v>
      </c>
      <c r="I17" s="136">
        <f t="shared" si="0"/>
        <v>16000</v>
      </c>
      <c r="J17" s="152">
        <v>0</v>
      </c>
      <c r="K17" s="161">
        <v>0</v>
      </c>
      <c r="L17" s="152">
        <v>0</v>
      </c>
      <c r="M17" s="168">
        <v>5695.37</v>
      </c>
      <c r="N17" s="136">
        <f t="shared" si="1"/>
        <v>5695.37</v>
      </c>
      <c r="O17" s="136">
        <f t="shared" si="2"/>
        <v>10304.630000000001</v>
      </c>
      <c r="P17" s="194" t="s">
        <v>490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</row>
    <row r="18" spans="1:131" s="15" customFormat="1" ht="29.25" customHeight="1" x14ac:dyDescent="0.2">
      <c r="A18" s="157">
        <v>10</v>
      </c>
      <c r="B18" s="135" t="s">
        <v>394</v>
      </c>
      <c r="C18" s="148" t="s">
        <v>475</v>
      </c>
      <c r="D18" s="166" t="s">
        <v>472</v>
      </c>
      <c r="E18" s="135" t="s">
        <v>472</v>
      </c>
      <c r="F18" s="157" t="s">
        <v>222</v>
      </c>
      <c r="G18" s="136">
        <v>12000</v>
      </c>
      <c r="H18" s="158">
        <v>0</v>
      </c>
      <c r="I18" s="136">
        <f t="shared" si="0"/>
        <v>12000</v>
      </c>
      <c r="J18" s="152">
        <v>0</v>
      </c>
      <c r="K18" s="161">
        <v>0</v>
      </c>
      <c r="L18" s="152">
        <v>0</v>
      </c>
      <c r="M18" s="152">
        <v>0</v>
      </c>
      <c r="N18" s="152">
        <v>0</v>
      </c>
      <c r="O18" s="136">
        <f t="shared" si="2"/>
        <v>12000</v>
      </c>
      <c r="P18" s="194" t="s">
        <v>490</v>
      </c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</row>
    <row r="19" spans="1:131" s="15" customFormat="1" ht="29.25" customHeight="1" x14ac:dyDescent="0.2">
      <c r="A19" s="157">
        <v>11</v>
      </c>
      <c r="B19" s="135" t="s">
        <v>399</v>
      </c>
      <c r="C19" s="148" t="s">
        <v>475</v>
      </c>
      <c r="D19" s="166" t="s">
        <v>483</v>
      </c>
      <c r="E19" s="135" t="s">
        <v>483</v>
      </c>
      <c r="F19" s="157" t="s">
        <v>222</v>
      </c>
      <c r="G19" s="136">
        <v>80000</v>
      </c>
      <c r="H19" s="158">
        <v>0</v>
      </c>
      <c r="I19" s="136">
        <f t="shared" si="0"/>
        <v>80000</v>
      </c>
      <c r="J19" s="152">
        <v>0</v>
      </c>
      <c r="K19" s="167">
        <v>8582.8700000000008</v>
      </c>
      <c r="L19" s="152">
        <v>0</v>
      </c>
      <c r="M19" s="136">
        <v>5907.35</v>
      </c>
      <c r="N19" s="136">
        <f t="shared" si="1"/>
        <v>14490.220000000001</v>
      </c>
      <c r="O19" s="136">
        <f t="shared" si="2"/>
        <v>65509.78</v>
      </c>
      <c r="P19" s="194" t="s">
        <v>490</v>
      </c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</row>
    <row r="20" spans="1:131" s="15" customFormat="1" ht="29.25" customHeight="1" x14ac:dyDescent="0.2">
      <c r="A20" s="157">
        <v>12</v>
      </c>
      <c r="B20" s="135" t="s">
        <v>420</v>
      </c>
      <c r="C20" s="148" t="s">
        <v>475</v>
      </c>
      <c r="D20" s="166" t="s">
        <v>472</v>
      </c>
      <c r="E20" s="135" t="s">
        <v>472</v>
      </c>
      <c r="F20" s="157" t="s">
        <v>222</v>
      </c>
      <c r="G20" s="136">
        <v>12000</v>
      </c>
      <c r="H20" s="158">
        <v>0</v>
      </c>
      <c r="I20" s="136">
        <f t="shared" si="0"/>
        <v>12000</v>
      </c>
      <c r="J20" s="152">
        <v>0</v>
      </c>
      <c r="K20" s="161">
        <v>0</v>
      </c>
      <c r="L20" s="152">
        <v>0</v>
      </c>
      <c r="M20" s="152">
        <v>0</v>
      </c>
      <c r="N20" s="152">
        <v>0</v>
      </c>
      <c r="O20" s="136">
        <f t="shared" si="2"/>
        <v>12000</v>
      </c>
      <c r="P20" s="194" t="s">
        <v>490</v>
      </c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</row>
    <row r="21" spans="1:131" s="15" customFormat="1" ht="29.25" customHeight="1" x14ac:dyDescent="0.2">
      <c r="A21" s="157">
        <v>13</v>
      </c>
      <c r="B21" s="135" t="s">
        <v>422</v>
      </c>
      <c r="C21" s="148" t="s">
        <v>475</v>
      </c>
      <c r="D21" s="166" t="s">
        <v>472</v>
      </c>
      <c r="E21" s="135" t="s">
        <v>472</v>
      </c>
      <c r="F21" s="157" t="s">
        <v>222</v>
      </c>
      <c r="G21" s="136">
        <v>12000</v>
      </c>
      <c r="H21" s="158">
        <v>0</v>
      </c>
      <c r="I21" s="136">
        <f t="shared" si="0"/>
        <v>12000</v>
      </c>
      <c r="J21" s="152">
        <v>0</v>
      </c>
      <c r="K21" s="161">
        <v>0</v>
      </c>
      <c r="L21" s="152">
        <v>0</v>
      </c>
      <c r="M21" s="152">
        <v>0</v>
      </c>
      <c r="N21" s="152">
        <v>0</v>
      </c>
      <c r="O21" s="136">
        <f t="shared" si="2"/>
        <v>12000</v>
      </c>
      <c r="P21" s="194" t="s">
        <v>490</v>
      </c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</row>
    <row r="22" spans="1:131" s="15" customFormat="1" ht="29.25" customHeight="1" x14ac:dyDescent="0.2">
      <c r="A22" s="157">
        <v>14</v>
      </c>
      <c r="B22" s="135" t="s">
        <v>464</v>
      </c>
      <c r="C22" s="148" t="s">
        <v>475</v>
      </c>
      <c r="D22" s="166" t="s">
        <v>472</v>
      </c>
      <c r="E22" s="135" t="s">
        <v>472</v>
      </c>
      <c r="F22" s="157" t="s">
        <v>222</v>
      </c>
      <c r="G22" s="136">
        <v>16000</v>
      </c>
      <c r="H22" s="158">
        <v>0</v>
      </c>
      <c r="I22" s="136">
        <f t="shared" si="0"/>
        <v>16000</v>
      </c>
      <c r="J22" s="152">
        <v>0</v>
      </c>
      <c r="K22" s="161">
        <v>0</v>
      </c>
      <c r="L22" s="152">
        <v>0</v>
      </c>
      <c r="M22" s="168">
        <v>2665.34</v>
      </c>
      <c r="N22" s="136">
        <f t="shared" si="1"/>
        <v>2665.34</v>
      </c>
      <c r="O22" s="136">
        <f t="shared" si="2"/>
        <v>13334.66</v>
      </c>
      <c r="P22" s="194" t="s">
        <v>490</v>
      </c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</row>
    <row r="23" spans="1:131" s="15" customFormat="1" ht="29.25" customHeight="1" x14ac:dyDescent="0.2">
      <c r="A23" s="157">
        <v>15</v>
      </c>
      <c r="B23" s="135" t="s">
        <v>477</v>
      </c>
      <c r="C23" s="148" t="s">
        <v>475</v>
      </c>
      <c r="D23" s="166" t="s">
        <v>478</v>
      </c>
      <c r="E23" s="135" t="s">
        <v>478</v>
      </c>
      <c r="F23" s="157" t="s">
        <v>222</v>
      </c>
      <c r="G23" s="136">
        <v>60000</v>
      </c>
      <c r="H23" s="158">
        <v>0</v>
      </c>
      <c r="I23" s="136">
        <f t="shared" si="0"/>
        <v>60000</v>
      </c>
      <c r="J23" s="152">
        <v>0</v>
      </c>
      <c r="K23" s="167">
        <v>0</v>
      </c>
      <c r="L23" s="152">
        <v>0</v>
      </c>
      <c r="M23" s="152">
        <v>0</v>
      </c>
      <c r="N23" s="136">
        <f t="shared" si="1"/>
        <v>0</v>
      </c>
      <c r="O23" s="136">
        <f t="shared" si="2"/>
        <v>60000</v>
      </c>
      <c r="P23" s="194" t="s">
        <v>490</v>
      </c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</row>
    <row r="24" spans="1:131" s="15" customFormat="1" ht="29.25" customHeight="1" x14ac:dyDescent="0.2">
      <c r="A24" s="157">
        <v>16</v>
      </c>
      <c r="B24" s="135" t="s">
        <v>479</v>
      </c>
      <c r="C24" s="148" t="s">
        <v>475</v>
      </c>
      <c r="D24" s="166" t="s">
        <v>478</v>
      </c>
      <c r="E24" s="135" t="s">
        <v>478</v>
      </c>
      <c r="F24" s="157" t="s">
        <v>222</v>
      </c>
      <c r="G24" s="136">
        <v>60000</v>
      </c>
      <c r="H24" s="158">
        <v>0</v>
      </c>
      <c r="I24" s="136">
        <f t="shared" si="0"/>
        <v>60000</v>
      </c>
      <c r="J24" s="152">
        <v>0</v>
      </c>
      <c r="K24" s="167">
        <v>0</v>
      </c>
      <c r="L24" s="152">
        <v>0</v>
      </c>
      <c r="M24" s="152">
        <v>0</v>
      </c>
      <c r="N24" s="136">
        <f t="shared" si="1"/>
        <v>0</v>
      </c>
      <c r="O24" s="136">
        <f t="shared" si="2"/>
        <v>60000</v>
      </c>
      <c r="P24" s="194" t="s">
        <v>490</v>
      </c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</row>
    <row r="25" spans="1:131" s="15" customFormat="1" ht="29.25" customHeight="1" x14ac:dyDescent="0.2">
      <c r="A25" s="157">
        <v>17</v>
      </c>
      <c r="B25" s="135" t="s">
        <v>481</v>
      </c>
      <c r="C25" s="148" t="s">
        <v>475</v>
      </c>
      <c r="D25" s="166" t="s">
        <v>472</v>
      </c>
      <c r="E25" s="135" t="s">
        <v>472</v>
      </c>
      <c r="F25" s="157" t="s">
        <v>222</v>
      </c>
      <c r="G25" s="136">
        <v>13000</v>
      </c>
      <c r="H25" s="158">
        <v>0</v>
      </c>
      <c r="I25" s="136">
        <f t="shared" si="0"/>
        <v>13000</v>
      </c>
      <c r="J25" s="152">
        <v>0</v>
      </c>
      <c r="K25" s="161">
        <v>0</v>
      </c>
      <c r="L25" s="152">
        <v>0</v>
      </c>
      <c r="M25" s="152">
        <v>0</v>
      </c>
      <c r="N25" s="152">
        <v>0</v>
      </c>
      <c r="O25" s="136">
        <f t="shared" si="2"/>
        <v>13000</v>
      </c>
      <c r="P25" s="194" t="s">
        <v>490</v>
      </c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</row>
    <row r="26" spans="1:131" s="15" customFormat="1" ht="29.25" customHeight="1" x14ac:dyDescent="0.2">
      <c r="A26" s="157">
        <v>18</v>
      </c>
      <c r="B26" s="135" t="s">
        <v>482</v>
      </c>
      <c r="C26" s="148" t="s">
        <v>475</v>
      </c>
      <c r="D26" s="166" t="s">
        <v>472</v>
      </c>
      <c r="E26" s="135" t="s">
        <v>472</v>
      </c>
      <c r="F26" s="157" t="s">
        <v>221</v>
      </c>
      <c r="G26" s="136">
        <v>13000</v>
      </c>
      <c r="H26" s="158">
        <v>0</v>
      </c>
      <c r="I26" s="136">
        <f t="shared" si="0"/>
        <v>13000</v>
      </c>
      <c r="J26" s="152">
        <v>0</v>
      </c>
      <c r="K26" s="161">
        <v>0</v>
      </c>
      <c r="L26" s="152">
        <v>0</v>
      </c>
      <c r="M26" s="152">
        <v>0</v>
      </c>
      <c r="N26" s="152">
        <v>0</v>
      </c>
      <c r="O26" s="136">
        <f t="shared" si="2"/>
        <v>13000</v>
      </c>
      <c r="P26" s="194" t="s">
        <v>490</v>
      </c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</row>
    <row r="27" spans="1:131" s="15" customFormat="1" ht="29.25" customHeight="1" x14ac:dyDescent="0.2">
      <c r="A27" s="157">
        <v>19</v>
      </c>
      <c r="B27" s="135" t="s">
        <v>480</v>
      </c>
      <c r="C27" s="148" t="s">
        <v>475</v>
      </c>
      <c r="D27" s="166" t="s">
        <v>478</v>
      </c>
      <c r="E27" s="135" t="s">
        <v>478</v>
      </c>
      <c r="F27" s="157" t="s">
        <v>222</v>
      </c>
      <c r="G27" s="136">
        <v>40000</v>
      </c>
      <c r="H27" s="158">
        <v>0</v>
      </c>
      <c r="I27" s="136">
        <f t="shared" si="0"/>
        <v>40000</v>
      </c>
      <c r="J27" s="152">
        <v>0</v>
      </c>
      <c r="K27" s="161">
        <v>797.25</v>
      </c>
      <c r="L27" s="152">
        <v>0</v>
      </c>
      <c r="M27" s="152">
        <v>0</v>
      </c>
      <c r="N27" s="136">
        <f t="shared" si="1"/>
        <v>797.25</v>
      </c>
      <c r="O27" s="136">
        <f t="shared" si="2"/>
        <v>39202.75</v>
      </c>
      <c r="P27" s="194" t="s">
        <v>490</v>
      </c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</row>
    <row r="28" spans="1:131" s="15" customFormat="1" ht="29.25" customHeight="1" x14ac:dyDescent="0.2">
      <c r="A28" s="157">
        <v>20</v>
      </c>
      <c r="B28" s="135" t="s">
        <v>476</v>
      </c>
      <c r="C28" s="148" t="s">
        <v>475</v>
      </c>
      <c r="D28" s="166" t="s">
        <v>472</v>
      </c>
      <c r="E28" s="135" t="s">
        <v>472</v>
      </c>
      <c r="F28" s="157" t="s">
        <v>222</v>
      </c>
      <c r="G28" s="136">
        <v>13000</v>
      </c>
      <c r="H28" s="158">
        <v>0</v>
      </c>
      <c r="I28" s="136">
        <f t="shared" si="0"/>
        <v>13000</v>
      </c>
      <c r="J28" s="152">
        <v>0</v>
      </c>
      <c r="K28" s="161">
        <v>0</v>
      </c>
      <c r="L28" s="152">
        <v>0</v>
      </c>
      <c r="M28" s="152">
        <v>0</v>
      </c>
      <c r="N28" s="152">
        <v>0</v>
      </c>
      <c r="O28" s="136">
        <f t="shared" si="2"/>
        <v>13000</v>
      </c>
      <c r="P28" s="194" t="s">
        <v>490</v>
      </c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</row>
    <row r="29" spans="1:131" s="15" customFormat="1" ht="29.25" customHeight="1" x14ac:dyDescent="0.2">
      <c r="A29" s="157">
        <v>21</v>
      </c>
      <c r="B29" s="135" t="s">
        <v>474</v>
      </c>
      <c r="C29" s="148" t="s">
        <v>475</v>
      </c>
      <c r="D29" s="166" t="s">
        <v>472</v>
      </c>
      <c r="E29" s="135" t="s">
        <v>472</v>
      </c>
      <c r="F29" s="157" t="s">
        <v>222</v>
      </c>
      <c r="G29" s="136">
        <v>12000</v>
      </c>
      <c r="H29" s="158">
        <v>0</v>
      </c>
      <c r="I29" s="136">
        <f t="shared" si="0"/>
        <v>12000</v>
      </c>
      <c r="J29" s="152">
        <v>0</v>
      </c>
      <c r="K29" s="161">
        <v>0</v>
      </c>
      <c r="L29" s="152">
        <v>0</v>
      </c>
      <c r="M29" s="152">
        <v>0</v>
      </c>
      <c r="N29" s="152">
        <v>0</v>
      </c>
      <c r="O29" s="136">
        <f t="shared" si="2"/>
        <v>12000</v>
      </c>
      <c r="P29" s="194" t="s">
        <v>490</v>
      </c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</row>
    <row r="30" spans="1:131" s="15" customFormat="1" ht="29.25" customHeight="1" x14ac:dyDescent="0.2">
      <c r="A30" s="157">
        <v>22</v>
      </c>
      <c r="B30" s="135" t="s">
        <v>491</v>
      </c>
      <c r="C30" s="148" t="s">
        <v>475</v>
      </c>
      <c r="D30" s="166" t="s">
        <v>472</v>
      </c>
      <c r="E30" s="135" t="s">
        <v>472</v>
      </c>
      <c r="F30" s="157" t="s">
        <v>222</v>
      </c>
      <c r="G30" s="136">
        <v>12000</v>
      </c>
      <c r="H30" s="158">
        <v>0</v>
      </c>
      <c r="I30" s="136">
        <f t="shared" si="0"/>
        <v>12000</v>
      </c>
      <c r="J30" s="152">
        <v>0</v>
      </c>
      <c r="K30" s="161">
        <v>0</v>
      </c>
      <c r="L30" s="152">
        <v>0</v>
      </c>
      <c r="M30" s="152">
        <v>0</v>
      </c>
      <c r="N30" s="152">
        <v>0</v>
      </c>
      <c r="O30" s="136">
        <f t="shared" si="2"/>
        <v>12000</v>
      </c>
      <c r="P30" s="194" t="s">
        <v>490</v>
      </c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</row>
    <row r="31" spans="1:131" s="19" customFormat="1" ht="29.25" customHeight="1" x14ac:dyDescent="0.2">
      <c r="A31" s="157">
        <v>23</v>
      </c>
      <c r="B31" s="135" t="s">
        <v>504</v>
      </c>
      <c r="C31" s="148" t="s">
        <v>475</v>
      </c>
      <c r="D31" s="166" t="s">
        <v>472</v>
      </c>
      <c r="E31" s="135" t="s">
        <v>472</v>
      </c>
      <c r="F31" s="157" t="s">
        <v>222</v>
      </c>
      <c r="G31" s="136">
        <v>12000</v>
      </c>
      <c r="H31" s="158">
        <v>0</v>
      </c>
      <c r="I31" s="136">
        <f t="shared" si="0"/>
        <v>12000</v>
      </c>
      <c r="J31" s="152">
        <v>0</v>
      </c>
      <c r="K31" s="161">
        <v>0</v>
      </c>
      <c r="L31" s="152">
        <v>0</v>
      </c>
      <c r="M31" s="152">
        <v>0</v>
      </c>
      <c r="N31" s="152">
        <v>0</v>
      </c>
      <c r="O31" s="136">
        <f t="shared" si="2"/>
        <v>12000</v>
      </c>
      <c r="P31" s="194" t="s">
        <v>490</v>
      </c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</row>
    <row r="32" spans="1:131" s="15" customFormat="1" ht="29.25" customHeight="1" x14ac:dyDescent="0.2">
      <c r="A32" s="157">
        <v>24</v>
      </c>
      <c r="B32" s="135" t="s">
        <v>391</v>
      </c>
      <c r="C32" s="148" t="s">
        <v>485</v>
      </c>
      <c r="D32" s="135" t="s">
        <v>390</v>
      </c>
      <c r="E32" s="135" t="s">
        <v>390</v>
      </c>
      <c r="F32" s="157" t="s">
        <v>222</v>
      </c>
      <c r="G32" s="136">
        <v>16000</v>
      </c>
      <c r="H32" s="158">
        <v>0</v>
      </c>
      <c r="I32" s="136">
        <f t="shared" si="0"/>
        <v>16000</v>
      </c>
      <c r="J32" s="152">
        <v>0</v>
      </c>
      <c r="K32" s="161">
        <v>0</v>
      </c>
      <c r="L32" s="152">
        <v>0</v>
      </c>
      <c r="M32" s="168">
        <v>5034.28</v>
      </c>
      <c r="N32" s="136">
        <f t="shared" si="1"/>
        <v>5034.28</v>
      </c>
      <c r="O32" s="136">
        <f t="shared" si="2"/>
        <v>10965.720000000001</v>
      </c>
      <c r="P32" s="194" t="s">
        <v>490</v>
      </c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</row>
    <row r="33" spans="1:131" s="15" customFormat="1" ht="29.25" customHeight="1" x14ac:dyDescent="0.2">
      <c r="A33" s="157">
        <v>25</v>
      </c>
      <c r="B33" s="135" t="s">
        <v>418</v>
      </c>
      <c r="C33" s="148" t="s">
        <v>485</v>
      </c>
      <c r="D33" s="166" t="s">
        <v>390</v>
      </c>
      <c r="E33" s="135" t="s">
        <v>390</v>
      </c>
      <c r="F33" s="157" t="s">
        <v>222</v>
      </c>
      <c r="G33" s="136">
        <v>16000</v>
      </c>
      <c r="H33" s="158">
        <v>0</v>
      </c>
      <c r="I33" s="136">
        <f t="shared" si="0"/>
        <v>16000</v>
      </c>
      <c r="J33" s="152">
        <v>0</v>
      </c>
      <c r="K33" s="161">
        <v>0</v>
      </c>
      <c r="L33" s="152">
        <v>0</v>
      </c>
      <c r="M33" s="152">
        <v>0</v>
      </c>
      <c r="N33" s="152">
        <v>0</v>
      </c>
      <c r="O33" s="136">
        <f t="shared" si="2"/>
        <v>16000</v>
      </c>
      <c r="P33" s="194" t="s">
        <v>490</v>
      </c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</row>
    <row r="34" spans="1:131" s="15" customFormat="1" ht="29.25" customHeight="1" x14ac:dyDescent="0.2">
      <c r="A34" s="157">
        <v>26</v>
      </c>
      <c r="B34" s="135" t="s">
        <v>417</v>
      </c>
      <c r="C34" s="148" t="s">
        <v>485</v>
      </c>
      <c r="D34" s="166" t="s">
        <v>390</v>
      </c>
      <c r="E34" s="135" t="s">
        <v>390</v>
      </c>
      <c r="F34" s="157" t="s">
        <v>222</v>
      </c>
      <c r="G34" s="136">
        <v>12000</v>
      </c>
      <c r="H34" s="158">
        <v>0</v>
      </c>
      <c r="I34" s="136">
        <f t="shared" si="0"/>
        <v>12000</v>
      </c>
      <c r="J34" s="152">
        <v>0</v>
      </c>
      <c r="K34" s="161">
        <v>0</v>
      </c>
      <c r="L34" s="152">
        <v>0</v>
      </c>
      <c r="M34" s="152">
        <v>0</v>
      </c>
      <c r="N34" s="152">
        <v>0</v>
      </c>
      <c r="O34" s="136">
        <f t="shared" si="2"/>
        <v>12000</v>
      </c>
      <c r="P34" s="194" t="s">
        <v>490</v>
      </c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</row>
    <row r="35" spans="1:131" s="15" customFormat="1" ht="29.25" customHeight="1" x14ac:dyDescent="0.2">
      <c r="A35" s="157">
        <v>27</v>
      </c>
      <c r="B35" s="135" t="s">
        <v>416</v>
      </c>
      <c r="C35" s="148" t="s">
        <v>485</v>
      </c>
      <c r="D35" s="166" t="s">
        <v>390</v>
      </c>
      <c r="E35" s="135" t="s">
        <v>390</v>
      </c>
      <c r="F35" s="157" t="s">
        <v>222</v>
      </c>
      <c r="G35" s="136">
        <v>16000</v>
      </c>
      <c r="H35" s="158">
        <v>0</v>
      </c>
      <c r="I35" s="136">
        <f t="shared" si="0"/>
        <v>16000</v>
      </c>
      <c r="J35" s="152">
        <v>0</v>
      </c>
      <c r="K35" s="161">
        <v>0</v>
      </c>
      <c r="L35" s="152">
        <v>0</v>
      </c>
      <c r="M35" s="136">
        <v>9111.43</v>
      </c>
      <c r="N35" s="136">
        <f t="shared" si="1"/>
        <v>9111.43</v>
      </c>
      <c r="O35" s="136">
        <f t="shared" si="2"/>
        <v>6888.57</v>
      </c>
      <c r="P35" s="194" t="s">
        <v>490</v>
      </c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</row>
    <row r="36" spans="1:131" s="15" customFormat="1" ht="29.25" customHeight="1" x14ac:dyDescent="0.2">
      <c r="A36" s="157">
        <v>28</v>
      </c>
      <c r="B36" s="135" t="s">
        <v>415</v>
      </c>
      <c r="C36" s="148" t="s">
        <v>485</v>
      </c>
      <c r="D36" s="166" t="s">
        <v>390</v>
      </c>
      <c r="E36" s="135" t="s">
        <v>390</v>
      </c>
      <c r="F36" s="157" t="s">
        <v>222</v>
      </c>
      <c r="G36" s="136">
        <v>12000</v>
      </c>
      <c r="H36" s="158">
        <v>0</v>
      </c>
      <c r="I36" s="136">
        <f t="shared" si="0"/>
        <v>12000</v>
      </c>
      <c r="J36" s="152">
        <v>0</v>
      </c>
      <c r="K36" s="161">
        <v>0</v>
      </c>
      <c r="L36" s="152">
        <v>0</v>
      </c>
      <c r="M36" s="136">
        <v>4606.0200000000004</v>
      </c>
      <c r="N36" s="136">
        <f t="shared" si="1"/>
        <v>4606.0200000000004</v>
      </c>
      <c r="O36" s="136">
        <f t="shared" si="2"/>
        <v>7393.98</v>
      </c>
      <c r="P36" s="194" t="s">
        <v>490</v>
      </c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</row>
    <row r="37" spans="1:131" s="15" customFormat="1" ht="29.25" customHeight="1" x14ac:dyDescent="0.2">
      <c r="A37" s="157">
        <v>29</v>
      </c>
      <c r="B37" s="135" t="s">
        <v>414</v>
      </c>
      <c r="C37" s="148" t="s">
        <v>485</v>
      </c>
      <c r="D37" s="166" t="s">
        <v>390</v>
      </c>
      <c r="E37" s="135" t="s">
        <v>390</v>
      </c>
      <c r="F37" s="157" t="s">
        <v>222</v>
      </c>
      <c r="G37" s="136">
        <v>12000</v>
      </c>
      <c r="H37" s="158">
        <v>0</v>
      </c>
      <c r="I37" s="136">
        <f t="shared" si="0"/>
        <v>12000</v>
      </c>
      <c r="J37" s="152">
        <v>0</v>
      </c>
      <c r="K37" s="161">
        <v>0</v>
      </c>
      <c r="L37" s="152">
        <v>0</v>
      </c>
      <c r="M37" s="152">
        <v>0</v>
      </c>
      <c r="N37" s="152">
        <v>0</v>
      </c>
      <c r="O37" s="136">
        <f t="shared" si="2"/>
        <v>12000</v>
      </c>
      <c r="P37" s="194" t="s">
        <v>490</v>
      </c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</row>
    <row r="38" spans="1:131" s="15" customFormat="1" ht="29.25" customHeight="1" x14ac:dyDescent="0.2">
      <c r="A38" s="157">
        <v>30</v>
      </c>
      <c r="B38" s="135" t="s">
        <v>413</v>
      </c>
      <c r="C38" s="148" t="s">
        <v>485</v>
      </c>
      <c r="D38" s="166" t="s">
        <v>390</v>
      </c>
      <c r="E38" s="135" t="s">
        <v>390</v>
      </c>
      <c r="F38" s="157" t="s">
        <v>222</v>
      </c>
      <c r="G38" s="136">
        <v>12000</v>
      </c>
      <c r="H38" s="158">
        <v>0</v>
      </c>
      <c r="I38" s="136">
        <f t="shared" si="0"/>
        <v>12000</v>
      </c>
      <c r="J38" s="152">
        <v>0</v>
      </c>
      <c r="K38" s="161">
        <v>0</v>
      </c>
      <c r="L38" s="152">
        <v>0</v>
      </c>
      <c r="M38" s="152">
        <v>0</v>
      </c>
      <c r="N38" s="152">
        <v>0</v>
      </c>
      <c r="O38" s="136">
        <f t="shared" si="2"/>
        <v>12000</v>
      </c>
      <c r="P38" s="194" t="s">
        <v>490</v>
      </c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</row>
    <row r="39" spans="1:131" s="15" customFormat="1" ht="29.25" customHeight="1" x14ac:dyDescent="0.2">
      <c r="A39" s="157">
        <v>31</v>
      </c>
      <c r="B39" s="135" t="s">
        <v>412</v>
      </c>
      <c r="C39" s="148" t="s">
        <v>485</v>
      </c>
      <c r="D39" s="166" t="s">
        <v>390</v>
      </c>
      <c r="E39" s="135" t="s">
        <v>390</v>
      </c>
      <c r="F39" s="157" t="s">
        <v>221</v>
      </c>
      <c r="G39" s="136">
        <v>12000</v>
      </c>
      <c r="H39" s="158">
        <v>0</v>
      </c>
      <c r="I39" s="136">
        <f t="shared" si="0"/>
        <v>12000</v>
      </c>
      <c r="J39" s="152">
        <v>0</v>
      </c>
      <c r="K39" s="161">
        <v>0</v>
      </c>
      <c r="L39" s="152">
        <v>0</v>
      </c>
      <c r="M39" s="168">
        <v>2000</v>
      </c>
      <c r="N39" s="136">
        <f t="shared" si="1"/>
        <v>2000</v>
      </c>
      <c r="O39" s="136">
        <f t="shared" si="2"/>
        <v>10000</v>
      </c>
      <c r="P39" s="194" t="s">
        <v>490</v>
      </c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</row>
    <row r="40" spans="1:131" s="15" customFormat="1" ht="29.25" customHeight="1" x14ac:dyDescent="0.2">
      <c r="A40" s="157">
        <v>32</v>
      </c>
      <c r="B40" s="135" t="s">
        <v>410</v>
      </c>
      <c r="C40" s="148" t="s">
        <v>485</v>
      </c>
      <c r="D40" s="166" t="s">
        <v>212</v>
      </c>
      <c r="E40" s="135" t="s">
        <v>212</v>
      </c>
      <c r="F40" s="157" t="s">
        <v>221</v>
      </c>
      <c r="G40" s="136">
        <v>100000</v>
      </c>
      <c r="H40" s="158">
        <v>0</v>
      </c>
      <c r="I40" s="136">
        <f t="shared" si="0"/>
        <v>100000</v>
      </c>
      <c r="J40" s="152">
        <v>0</v>
      </c>
      <c r="K40" s="167">
        <v>13582.87</v>
      </c>
      <c r="L40" s="152">
        <v>0</v>
      </c>
      <c r="M40" s="168">
        <v>5242.3</v>
      </c>
      <c r="N40" s="136">
        <f t="shared" si="1"/>
        <v>18825.170000000002</v>
      </c>
      <c r="O40" s="136">
        <f t="shared" si="2"/>
        <v>81174.83</v>
      </c>
      <c r="P40" s="194" t="s">
        <v>490</v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</row>
    <row r="41" spans="1:131" s="15" customFormat="1" ht="29.25" customHeight="1" x14ac:dyDescent="0.2">
      <c r="A41" s="157">
        <v>33</v>
      </c>
      <c r="B41" s="135" t="s">
        <v>408</v>
      </c>
      <c r="C41" s="148" t="s">
        <v>485</v>
      </c>
      <c r="D41" s="166" t="s">
        <v>390</v>
      </c>
      <c r="E41" s="135" t="s">
        <v>390</v>
      </c>
      <c r="F41" s="157" t="s">
        <v>221</v>
      </c>
      <c r="G41" s="136">
        <v>12000</v>
      </c>
      <c r="H41" s="158">
        <v>0</v>
      </c>
      <c r="I41" s="136">
        <f t="shared" si="0"/>
        <v>12000</v>
      </c>
      <c r="J41" s="152">
        <v>0</v>
      </c>
      <c r="K41" s="161">
        <v>0</v>
      </c>
      <c r="L41" s="152">
        <v>0</v>
      </c>
      <c r="M41" s="152">
        <v>0</v>
      </c>
      <c r="N41" s="152">
        <v>0</v>
      </c>
      <c r="O41" s="136">
        <f t="shared" si="2"/>
        <v>12000</v>
      </c>
      <c r="P41" s="194" t="s">
        <v>490</v>
      </c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</row>
    <row r="42" spans="1:131" s="15" customFormat="1" ht="29.25" customHeight="1" x14ac:dyDescent="0.2">
      <c r="A42" s="157">
        <v>34</v>
      </c>
      <c r="B42" s="135" t="s">
        <v>407</v>
      </c>
      <c r="C42" s="148" t="s">
        <v>485</v>
      </c>
      <c r="D42" s="166" t="s">
        <v>390</v>
      </c>
      <c r="E42" s="135" t="s">
        <v>390</v>
      </c>
      <c r="F42" s="157" t="s">
        <v>222</v>
      </c>
      <c r="G42" s="136">
        <v>16000</v>
      </c>
      <c r="H42" s="158">
        <v>0</v>
      </c>
      <c r="I42" s="136">
        <f t="shared" si="0"/>
        <v>16000</v>
      </c>
      <c r="J42" s="152">
        <v>0</v>
      </c>
      <c r="K42" s="161">
        <v>0</v>
      </c>
      <c r="L42" s="152">
        <v>0</v>
      </c>
      <c r="M42" s="152">
        <v>0</v>
      </c>
      <c r="N42" s="152">
        <v>0</v>
      </c>
      <c r="O42" s="136">
        <f t="shared" si="2"/>
        <v>16000</v>
      </c>
      <c r="P42" s="194" t="s">
        <v>490</v>
      </c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</row>
    <row r="43" spans="1:131" s="15" customFormat="1" ht="29.25" customHeight="1" x14ac:dyDescent="0.2">
      <c r="A43" s="157">
        <v>35</v>
      </c>
      <c r="B43" s="135" t="s">
        <v>406</v>
      </c>
      <c r="C43" s="148" t="s">
        <v>485</v>
      </c>
      <c r="D43" s="166" t="s">
        <v>390</v>
      </c>
      <c r="E43" s="135" t="s">
        <v>390</v>
      </c>
      <c r="F43" s="157" t="s">
        <v>222</v>
      </c>
      <c r="G43" s="136">
        <v>12000</v>
      </c>
      <c r="H43" s="158">
        <v>0</v>
      </c>
      <c r="I43" s="136">
        <f t="shared" si="0"/>
        <v>12000</v>
      </c>
      <c r="J43" s="152">
        <v>0</v>
      </c>
      <c r="K43" s="161">
        <v>0</v>
      </c>
      <c r="L43" s="152">
        <v>0</v>
      </c>
      <c r="M43" s="168">
        <v>2695.95</v>
      </c>
      <c r="N43" s="136">
        <f t="shared" si="1"/>
        <v>2695.95</v>
      </c>
      <c r="O43" s="136">
        <f t="shared" si="2"/>
        <v>9304.0499999999993</v>
      </c>
      <c r="P43" s="194" t="s">
        <v>490</v>
      </c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</row>
    <row r="44" spans="1:131" s="19" customFormat="1" ht="29.25" customHeight="1" x14ac:dyDescent="0.2">
      <c r="A44" s="157">
        <v>36</v>
      </c>
      <c r="B44" s="135" t="s">
        <v>405</v>
      </c>
      <c r="C44" s="148" t="s">
        <v>485</v>
      </c>
      <c r="D44" s="166" t="s">
        <v>390</v>
      </c>
      <c r="E44" s="135" t="s">
        <v>390</v>
      </c>
      <c r="F44" s="157" t="s">
        <v>222</v>
      </c>
      <c r="G44" s="136">
        <v>12000</v>
      </c>
      <c r="H44" s="158">
        <v>0</v>
      </c>
      <c r="I44" s="136">
        <f t="shared" si="0"/>
        <v>12000</v>
      </c>
      <c r="J44" s="152">
        <v>0</v>
      </c>
      <c r="K44" s="161">
        <v>0</v>
      </c>
      <c r="L44" s="152">
        <v>0</v>
      </c>
      <c r="M44" s="152">
        <v>0</v>
      </c>
      <c r="N44" s="152">
        <v>0</v>
      </c>
      <c r="O44" s="136">
        <f t="shared" si="2"/>
        <v>12000</v>
      </c>
      <c r="P44" s="194" t="s">
        <v>490</v>
      </c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</row>
    <row r="45" spans="1:131" s="19" customFormat="1" ht="29.25" customHeight="1" x14ac:dyDescent="0.2">
      <c r="A45" s="157">
        <v>37</v>
      </c>
      <c r="B45" s="135" t="s">
        <v>404</v>
      </c>
      <c r="C45" s="148" t="s">
        <v>485</v>
      </c>
      <c r="D45" s="166" t="s">
        <v>390</v>
      </c>
      <c r="E45" s="135" t="s">
        <v>390</v>
      </c>
      <c r="F45" s="157" t="s">
        <v>221</v>
      </c>
      <c r="G45" s="136">
        <v>16000</v>
      </c>
      <c r="H45" s="158">
        <v>0</v>
      </c>
      <c r="I45" s="136">
        <f t="shared" si="0"/>
        <v>16000</v>
      </c>
      <c r="J45" s="152">
        <v>0</v>
      </c>
      <c r="K45" s="161">
        <v>0</v>
      </c>
      <c r="L45" s="152">
        <v>0</v>
      </c>
      <c r="M45" s="152">
        <v>0</v>
      </c>
      <c r="N45" s="152">
        <v>0</v>
      </c>
      <c r="O45" s="136">
        <f t="shared" si="2"/>
        <v>16000</v>
      </c>
      <c r="P45" s="194" t="s">
        <v>490</v>
      </c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</row>
    <row r="46" spans="1:131" s="19" customFormat="1" ht="29.25" customHeight="1" x14ac:dyDescent="0.2">
      <c r="A46" s="157">
        <v>38</v>
      </c>
      <c r="B46" s="135" t="s">
        <v>403</v>
      </c>
      <c r="C46" s="148" t="s">
        <v>485</v>
      </c>
      <c r="D46" s="166" t="s">
        <v>484</v>
      </c>
      <c r="E46" s="135" t="s">
        <v>484</v>
      </c>
      <c r="F46" s="157" t="s">
        <v>222</v>
      </c>
      <c r="G46" s="136">
        <v>40000</v>
      </c>
      <c r="H46" s="158">
        <v>0</v>
      </c>
      <c r="I46" s="136">
        <f t="shared" si="0"/>
        <v>40000</v>
      </c>
      <c r="J46" s="152">
        <v>0</v>
      </c>
      <c r="K46" s="161">
        <v>0</v>
      </c>
      <c r="L46" s="152">
        <v>0</v>
      </c>
      <c r="M46" s="168">
        <v>5313.71</v>
      </c>
      <c r="N46" s="136">
        <f t="shared" si="1"/>
        <v>5313.71</v>
      </c>
      <c r="O46" s="136">
        <f t="shared" si="2"/>
        <v>34686.29</v>
      </c>
      <c r="P46" s="194" t="s">
        <v>490</v>
      </c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</row>
    <row r="47" spans="1:131" s="19" customFormat="1" ht="29.25" customHeight="1" x14ac:dyDescent="0.2">
      <c r="A47" s="157">
        <v>39</v>
      </c>
      <c r="B47" s="135" t="s">
        <v>402</v>
      </c>
      <c r="C47" s="148" t="s">
        <v>485</v>
      </c>
      <c r="D47" s="166" t="s">
        <v>390</v>
      </c>
      <c r="E47" s="135" t="s">
        <v>390</v>
      </c>
      <c r="F47" s="157" t="s">
        <v>222</v>
      </c>
      <c r="G47" s="136">
        <v>16000</v>
      </c>
      <c r="H47" s="158">
        <v>0</v>
      </c>
      <c r="I47" s="136">
        <f t="shared" si="0"/>
        <v>16000</v>
      </c>
      <c r="J47" s="152">
        <v>0</v>
      </c>
      <c r="K47" s="161">
        <v>0</v>
      </c>
      <c r="L47" s="152">
        <v>0</v>
      </c>
      <c r="M47" s="152">
        <v>0</v>
      </c>
      <c r="N47" s="152">
        <v>0</v>
      </c>
      <c r="O47" s="136">
        <f t="shared" si="2"/>
        <v>16000</v>
      </c>
      <c r="P47" s="194" t="s">
        <v>490</v>
      </c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</row>
    <row r="48" spans="1:131" s="19" customFormat="1" ht="29.25" customHeight="1" x14ac:dyDescent="0.2">
      <c r="A48" s="157">
        <v>40</v>
      </c>
      <c r="B48" s="135" t="s">
        <v>401</v>
      </c>
      <c r="C48" s="148" t="s">
        <v>485</v>
      </c>
      <c r="D48" s="166" t="s">
        <v>484</v>
      </c>
      <c r="E48" s="135" t="s">
        <v>484</v>
      </c>
      <c r="F48" s="157" t="s">
        <v>222</v>
      </c>
      <c r="G48" s="136">
        <v>40000</v>
      </c>
      <c r="H48" s="158">
        <v>0</v>
      </c>
      <c r="I48" s="136">
        <f t="shared" si="0"/>
        <v>40000</v>
      </c>
      <c r="J48" s="152">
        <v>0</v>
      </c>
      <c r="K48" s="161">
        <v>797.25</v>
      </c>
      <c r="L48" s="152">
        <v>0</v>
      </c>
      <c r="M48" s="168">
        <v>9994.4699999999993</v>
      </c>
      <c r="N48" s="136">
        <f t="shared" si="1"/>
        <v>10791.72</v>
      </c>
      <c r="O48" s="136">
        <f t="shared" si="2"/>
        <v>29208.28</v>
      </c>
      <c r="P48" s="194" t="s">
        <v>490</v>
      </c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</row>
    <row r="49" spans="1:131" s="19" customFormat="1" ht="29.25" customHeight="1" x14ac:dyDescent="0.2">
      <c r="A49" s="157">
        <v>41</v>
      </c>
      <c r="B49" s="135" t="s">
        <v>400</v>
      </c>
      <c r="C49" s="148" t="s">
        <v>485</v>
      </c>
      <c r="D49" s="166" t="s">
        <v>483</v>
      </c>
      <c r="E49" s="135" t="s">
        <v>483</v>
      </c>
      <c r="F49" s="157" t="s">
        <v>222</v>
      </c>
      <c r="G49" s="136">
        <v>85000</v>
      </c>
      <c r="H49" s="158">
        <v>0</v>
      </c>
      <c r="I49" s="136">
        <f t="shared" si="0"/>
        <v>85000</v>
      </c>
      <c r="J49" s="152">
        <v>0</v>
      </c>
      <c r="K49" s="167">
        <v>9832.8700000000008</v>
      </c>
      <c r="L49" s="152">
        <v>0</v>
      </c>
      <c r="M49" s="168">
        <v>2781.52</v>
      </c>
      <c r="N49" s="136">
        <f t="shared" si="1"/>
        <v>12614.390000000001</v>
      </c>
      <c r="O49" s="136">
        <f t="shared" si="2"/>
        <v>72385.61</v>
      </c>
      <c r="P49" s="194" t="s">
        <v>490</v>
      </c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</row>
    <row r="50" spans="1:131" s="19" customFormat="1" ht="29.25" customHeight="1" x14ac:dyDescent="0.2">
      <c r="A50" s="157">
        <v>42</v>
      </c>
      <c r="B50" s="135" t="s">
        <v>398</v>
      </c>
      <c r="C50" s="148" t="s">
        <v>485</v>
      </c>
      <c r="D50" s="166" t="s">
        <v>390</v>
      </c>
      <c r="E50" s="135" t="s">
        <v>390</v>
      </c>
      <c r="F50" s="157" t="s">
        <v>222</v>
      </c>
      <c r="G50" s="136">
        <v>16000</v>
      </c>
      <c r="H50" s="158">
        <v>0</v>
      </c>
      <c r="I50" s="136">
        <f t="shared" si="0"/>
        <v>16000</v>
      </c>
      <c r="J50" s="152">
        <v>0</v>
      </c>
      <c r="K50" s="161">
        <v>0</v>
      </c>
      <c r="L50" s="152">
        <v>0</v>
      </c>
      <c r="M50" s="152">
        <v>0</v>
      </c>
      <c r="N50" s="152">
        <v>0</v>
      </c>
      <c r="O50" s="136">
        <f t="shared" si="2"/>
        <v>16000</v>
      </c>
      <c r="P50" s="194" t="s">
        <v>490</v>
      </c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</row>
    <row r="51" spans="1:131" s="143" customFormat="1" ht="29.25" customHeight="1" x14ac:dyDescent="0.2">
      <c r="A51" s="157">
        <v>43</v>
      </c>
      <c r="B51" s="135" t="s">
        <v>397</v>
      </c>
      <c r="C51" s="148" t="s">
        <v>485</v>
      </c>
      <c r="D51" s="166" t="s">
        <v>390</v>
      </c>
      <c r="E51" s="135" t="s">
        <v>390</v>
      </c>
      <c r="F51" s="157" t="s">
        <v>222</v>
      </c>
      <c r="G51" s="136">
        <v>16000</v>
      </c>
      <c r="H51" s="158">
        <v>0</v>
      </c>
      <c r="I51" s="136">
        <f t="shared" si="0"/>
        <v>16000</v>
      </c>
      <c r="J51" s="152">
        <v>0</v>
      </c>
      <c r="K51" s="161">
        <v>0</v>
      </c>
      <c r="L51" s="152">
        <v>0</v>
      </c>
      <c r="M51" s="152">
        <v>0</v>
      </c>
      <c r="N51" s="152">
        <v>0</v>
      </c>
      <c r="O51" s="136">
        <f t="shared" si="2"/>
        <v>16000</v>
      </c>
      <c r="P51" s="194" t="s">
        <v>490</v>
      </c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</row>
    <row r="52" spans="1:131" s="143" customFormat="1" ht="29.25" customHeight="1" x14ac:dyDescent="0.2">
      <c r="A52" s="157">
        <v>44</v>
      </c>
      <c r="B52" s="135" t="s">
        <v>396</v>
      </c>
      <c r="C52" s="148" t="s">
        <v>485</v>
      </c>
      <c r="D52" s="166" t="s">
        <v>390</v>
      </c>
      <c r="E52" s="135" t="s">
        <v>390</v>
      </c>
      <c r="F52" s="157" t="s">
        <v>222</v>
      </c>
      <c r="G52" s="136">
        <v>16000</v>
      </c>
      <c r="H52" s="158">
        <v>0</v>
      </c>
      <c r="I52" s="136">
        <f t="shared" si="0"/>
        <v>16000</v>
      </c>
      <c r="J52" s="152">
        <v>0</v>
      </c>
      <c r="K52" s="161">
        <v>0</v>
      </c>
      <c r="L52" s="152">
        <v>0</v>
      </c>
      <c r="M52" s="152">
        <v>0</v>
      </c>
      <c r="N52" s="152">
        <v>0</v>
      </c>
      <c r="O52" s="136">
        <f t="shared" si="2"/>
        <v>16000</v>
      </c>
      <c r="P52" s="194" t="s">
        <v>490</v>
      </c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</row>
    <row r="53" spans="1:131" s="145" customFormat="1" ht="29.25" customHeight="1" x14ac:dyDescent="0.2">
      <c r="A53" s="157">
        <v>45</v>
      </c>
      <c r="B53" s="135" t="s">
        <v>469</v>
      </c>
      <c r="C53" s="148" t="s">
        <v>485</v>
      </c>
      <c r="D53" s="166" t="s">
        <v>390</v>
      </c>
      <c r="E53" s="135" t="s">
        <v>390</v>
      </c>
      <c r="F53" s="157" t="s">
        <v>222</v>
      </c>
      <c r="G53" s="136">
        <v>25000</v>
      </c>
      <c r="H53" s="158">
        <v>0</v>
      </c>
      <c r="I53" s="136">
        <f t="shared" si="0"/>
        <v>25000</v>
      </c>
      <c r="J53" s="152">
        <v>0</v>
      </c>
      <c r="K53" s="161">
        <v>0</v>
      </c>
      <c r="L53" s="152">
        <v>0</v>
      </c>
      <c r="M53" s="168">
        <v>7016.81</v>
      </c>
      <c r="N53" s="136">
        <f t="shared" si="1"/>
        <v>7016.81</v>
      </c>
      <c r="O53" s="136">
        <f t="shared" si="2"/>
        <v>17983.189999999999</v>
      </c>
      <c r="P53" s="194" t="s">
        <v>490</v>
      </c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</row>
    <row r="54" spans="1:131" s="19" customFormat="1" ht="29.25" customHeight="1" x14ac:dyDescent="0.2">
      <c r="A54" s="157">
        <v>46</v>
      </c>
      <c r="B54" s="135" t="s">
        <v>492</v>
      </c>
      <c r="C54" s="148" t="s">
        <v>485</v>
      </c>
      <c r="D54" s="166" t="s">
        <v>472</v>
      </c>
      <c r="E54" s="135" t="s">
        <v>472</v>
      </c>
      <c r="F54" s="157" t="s">
        <v>222</v>
      </c>
      <c r="G54" s="136">
        <v>16000</v>
      </c>
      <c r="H54" s="158">
        <v>0</v>
      </c>
      <c r="I54" s="136">
        <f t="shared" si="0"/>
        <v>16000</v>
      </c>
      <c r="J54" s="152">
        <v>0</v>
      </c>
      <c r="K54" s="161">
        <v>0</v>
      </c>
      <c r="L54" s="152">
        <v>0</v>
      </c>
      <c r="M54" s="152">
        <v>0</v>
      </c>
      <c r="N54" s="152">
        <v>0</v>
      </c>
      <c r="O54" s="136">
        <f t="shared" si="2"/>
        <v>16000</v>
      </c>
      <c r="P54" s="194" t="s">
        <v>490</v>
      </c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</row>
    <row r="55" spans="1:131" s="155" customFormat="1" ht="29.25" customHeight="1" x14ac:dyDescent="0.2">
      <c r="A55" s="157">
        <v>47</v>
      </c>
      <c r="B55" s="135" t="s">
        <v>503</v>
      </c>
      <c r="C55" s="148" t="s">
        <v>485</v>
      </c>
      <c r="D55" s="166" t="s">
        <v>483</v>
      </c>
      <c r="E55" s="135" t="s">
        <v>483</v>
      </c>
      <c r="F55" s="157" t="s">
        <v>222</v>
      </c>
      <c r="G55" s="136">
        <v>50000</v>
      </c>
      <c r="H55" s="158">
        <v>0</v>
      </c>
      <c r="I55" s="136">
        <f t="shared" ref="I55" si="3">+G55+H55</f>
        <v>50000</v>
      </c>
      <c r="J55" s="152">
        <v>0</v>
      </c>
      <c r="K55" s="169">
        <v>2297.25</v>
      </c>
      <c r="L55" s="152">
        <v>0</v>
      </c>
      <c r="M55" s="152">
        <v>0</v>
      </c>
      <c r="N55" s="136">
        <f t="shared" si="1"/>
        <v>2297.25</v>
      </c>
      <c r="O55" s="136">
        <f t="shared" ref="O55" si="4">+I55-N55</f>
        <v>47702.75</v>
      </c>
      <c r="P55" s="194" t="s">
        <v>490</v>
      </c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</row>
    <row r="56" spans="1:131" s="133" customFormat="1" ht="29.25" customHeight="1" x14ac:dyDescent="0.2">
      <c r="A56" s="157">
        <v>48</v>
      </c>
      <c r="B56" s="135" t="s">
        <v>395</v>
      </c>
      <c r="C56" s="148" t="s">
        <v>485</v>
      </c>
      <c r="D56" s="166" t="s">
        <v>390</v>
      </c>
      <c r="E56" s="135" t="s">
        <v>390</v>
      </c>
      <c r="F56" s="157" t="s">
        <v>221</v>
      </c>
      <c r="G56" s="136">
        <v>12000</v>
      </c>
      <c r="H56" s="158">
        <v>0</v>
      </c>
      <c r="I56" s="136">
        <f t="shared" si="0"/>
        <v>12000</v>
      </c>
      <c r="J56" s="152">
        <v>0</v>
      </c>
      <c r="K56" s="161">
        <v>0</v>
      </c>
      <c r="L56" s="152">
        <v>0</v>
      </c>
      <c r="M56" s="152">
        <v>0</v>
      </c>
      <c r="N56" s="152">
        <v>0</v>
      </c>
      <c r="O56" s="136">
        <f t="shared" si="2"/>
        <v>12000</v>
      </c>
      <c r="P56" s="194" t="s">
        <v>490</v>
      </c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</row>
    <row r="57" spans="1:131" s="137" customFormat="1" ht="29.25" customHeight="1" x14ac:dyDescent="0.2">
      <c r="A57" s="157">
        <v>49</v>
      </c>
      <c r="B57" s="135" t="s">
        <v>424</v>
      </c>
      <c r="C57" s="148" t="s">
        <v>508</v>
      </c>
      <c r="D57" s="148" t="s">
        <v>10</v>
      </c>
      <c r="E57" s="135" t="s">
        <v>390</v>
      </c>
      <c r="F57" s="157" t="s">
        <v>222</v>
      </c>
      <c r="G57" s="136">
        <v>24000</v>
      </c>
      <c r="H57" s="158">
        <v>0</v>
      </c>
      <c r="I57" s="136">
        <f t="shared" si="0"/>
        <v>24000</v>
      </c>
      <c r="J57" s="152">
        <v>0</v>
      </c>
      <c r="K57" s="161">
        <v>0</v>
      </c>
      <c r="L57" s="152">
        <v>0</v>
      </c>
      <c r="M57" s="136">
        <v>11987.75</v>
      </c>
      <c r="N57" s="136">
        <f t="shared" si="1"/>
        <v>11987.75</v>
      </c>
      <c r="O57" s="136">
        <f t="shared" si="2"/>
        <v>12012.25</v>
      </c>
      <c r="P57" s="194" t="s">
        <v>490</v>
      </c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</row>
    <row r="58" spans="1:131" s="137" customFormat="1" ht="29.25" customHeight="1" x14ac:dyDescent="0.2">
      <c r="A58" s="157">
        <v>50</v>
      </c>
      <c r="B58" s="150" t="s">
        <v>449</v>
      </c>
      <c r="C58" s="151" t="s">
        <v>507</v>
      </c>
      <c r="D58" s="151" t="s">
        <v>10</v>
      </c>
      <c r="E58" s="150" t="s">
        <v>390</v>
      </c>
      <c r="F58" s="173" t="s">
        <v>222</v>
      </c>
      <c r="G58" s="153">
        <v>24000</v>
      </c>
      <c r="H58" s="159">
        <v>0</v>
      </c>
      <c r="I58" s="153">
        <f>+G58+H58</f>
        <v>24000</v>
      </c>
      <c r="J58" s="154">
        <v>0</v>
      </c>
      <c r="K58" s="162">
        <v>0</v>
      </c>
      <c r="L58" s="154">
        <v>0</v>
      </c>
      <c r="M58" s="153">
        <v>11970.73</v>
      </c>
      <c r="N58" s="136">
        <f t="shared" si="1"/>
        <v>11970.73</v>
      </c>
      <c r="O58" s="153">
        <f>+I58-N58</f>
        <v>12029.27</v>
      </c>
      <c r="P58" s="194" t="s">
        <v>490</v>
      </c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</row>
    <row r="59" spans="1:131" s="19" customFormat="1" ht="29.25" customHeight="1" x14ac:dyDescent="0.2">
      <c r="A59" s="157">
        <v>51</v>
      </c>
      <c r="B59" s="135" t="s">
        <v>426</v>
      </c>
      <c r="C59" s="148" t="s">
        <v>486</v>
      </c>
      <c r="D59" s="166" t="s">
        <v>434</v>
      </c>
      <c r="E59" s="135" t="s">
        <v>434</v>
      </c>
      <c r="F59" s="157" t="s">
        <v>222</v>
      </c>
      <c r="G59" s="136">
        <v>150000</v>
      </c>
      <c r="H59" s="158">
        <v>0</v>
      </c>
      <c r="I59" s="136">
        <f t="shared" si="0"/>
        <v>150000</v>
      </c>
      <c r="J59" s="152">
        <v>0</v>
      </c>
      <c r="K59" s="167">
        <v>0</v>
      </c>
      <c r="L59" s="152">
        <v>0</v>
      </c>
      <c r="M59" s="168">
        <v>17175.259999999998</v>
      </c>
      <c r="N59" s="136">
        <f t="shared" si="1"/>
        <v>17175.259999999998</v>
      </c>
      <c r="O59" s="136">
        <f t="shared" si="2"/>
        <v>132824.74</v>
      </c>
      <c r="P59" s="194" t="s">
        <v>490</v>
      </c>
      <c r="Q59" s="200" t="s">
        <v>496</v>
      </c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</row>
    <row r="60" spans="1:131" s="19" customFormat="1" ht="29.25" customHeight="1" x14ac:dyDescent="0.2">
      <c r="A60" s="157">
        <v>52</v>
      </c>
      <c r="B60" s="135" t="s">
        <v>427</v>
      </c>
      <c r="C60" s="148" t="s">
        <v>486</v>
      </c>
      <c r="D60" s="166" t="s">
        <v>390</v>
      </c>
      <c r="E60" s="135" t="s">
        <v>390</v>
      </c>
      <c r="F60" s="157" t="s">
        <v>221</v>
      </c>
      <c r="G60" s="136">
        <v>10000</v>
      </c>
      <c r="H60" s="158">
        <v>0</v>
      </c>
      <c r="I60" s="136">
        <f t="shared" si="0"/>
        <v>10000</v>
      </c>
      <c r="J60" s="152">
        <v>0</v>
      </c>
      <c r="K60" s="161">
        <v>0</v>
      </c>
      <c r="L60" s="152">
        <v>0</v>
      </c>
      <c r="M60" s="152">
        <v>0</v>
      </c>
      <c r="N60" s="152">
        <v>0</v>
      </c>
      <c r="O60" s="136">
        <f t="shared" si="2"/>
        <v>10000</v>
      </c>
      <c r="P60" s="194" t="s">
        <v>490</v>
      </c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</row>
    <row r="61" spans="1:131" s="19" customFormat="1" ht="29.25" customHeight="1" x14ac:dyDescent="0.2">
      <c r="A61" s="157">
        <v>53</v>
      </c>
      <c r="B61" s="135" t="s">
        <v>428</v>
      </c>
      <c r="C61" s="148" t="s">
        <v>486</v>
      </c>
      <c r="D61" s="166" t="s">
        <v>390</v>
      </c>
      <c r="E61" s="135" t="s">
        <v>390</v>
      </c>
      <c r="F61" s="157" t="s">
        <v>222</v>
      </c>
      <c r="G61" s="136">
        <v>12000</v>
      </c>
      <c r="H61" s="158">
        <v>0</v>
      </c>
      <c r="I61" s="136">
        <f t="shared" si="0"/>
        <v>12000</v>
      </c>
      <c r="J61" s="152">
        <v>0</v>
      </c>
      <c r="K61" s="161">
        <v>0</v>
      </c>
      <c r="L61" s="152">
        <v>0</v>
      </c>
      <c r="M61" s="152">
        <v>0</v>
      </c>
      <c r="N61" s="152">
        <v>0</v>
      </c>
      <c r="O61" s="136">
        <f t="shared" si="2"/>
        <v>12000</v>
      </c>
      <c r="P61" s="194" t="s">
        <v>490</v>
      </c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</row>
    <row r="62" spans="1:131" s="19" customFormat="1" ht="29.25" customHeight="1" x14ac:dyDescent="0.2">
      <c r="A62" s="157">
        <v>54</v>
      </c>
      <c r="B62" s="135" t="s">
        <v>429</v>
      </c>
      <c r="C62" s="148" t="s">
        <v>486</v>
      </c>
      <c r="D62" s="166" t="s">
        <v>390</v>
      </c>
      <c r="E62" s="135" t="s">
        <v>390</v>
      </c>
      <c r="F62" s="157" t="s">
        <v>222</v>
      </c>
      <c r="G62" s="136">
        <v>12000</v>
      </c>
      <c r="H62" s="158">
        <v>0</v>
      </c>
      <c r="I62" s="136">
        <f t="shared" si="0"/>
        <v>12000</v>
      </c>
      <c r="J62" s="152">
        <v>0</v>
      </c>
      <c r="K62" s="161">
        <v>0</v>
      </c>
      <c r="L62" s="152">
        <v>0</v>
      </c>
      <c r="M62" s="152">
        <v>0</v>
      </c>
      <c r="N62" s="152">
        <v>0</v>
      </c>
      <c r="O62" s="136">
        <f t="shared" si="2"/>
        <v>12000</v>
      </c>
      <c r="P62" s="194" t="s">
        <v>490</v>
      </c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</row>
    <row r="63" spans="1:131" s="19" customFormat="1" ht="29.25" customHeight="1" x14ac:dyDescent="0.2">
      <c r="A63" s="157">
        <v>55</v>
      </c>
      <c r="B63" s="135" t="s">
        <v>430</v>
      </c>
      <c r="C63" s="148" t="s">
        <v>486</v>
      </c>
      <c r="D63" s="166" t="s">
        <v>390</v>
      </c>
      <c r="E63" s="135" t="s">
        <v>390</v>
      </c>
      <c r="F63" s="157" t="s">
        <v>222</v>
      </c>
      <c r="G63" s="136">
        <v>12000</v>
      </c>
      <c r="H63" s="158">
        <v>0</v>
      </c>
      <c r="I63" s="136">
        <f t="shared" si="0"/>
        <v>12000</v>
      </c>
      <c r="J63" s="152">
        <v>0</v>
      </c>
      <c r="K63" s="161">
        <v>0</v>
      </c>
      <c r="L63" s="152">
        <v>0</v>
      </c>
      <c r="M63" s="152">
        <v>0</v>
      </c>
      <c r="N63" s="152">
        <v>0</v>
      </c>
      <c r="O63" s="136">
        <f t="shared" si="2"/>
        <v>12000</v>
      </c>
      <c r="P63" s="194" t="s">
        <v>490</v>
      </c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</row>
    <row r="64" spans="1:131" s="19" customFormat="1" ht="29.25" customHeight="1" x14ac:dyDescent="0.2">
      <c r="A64" s="157">
        <v>56</v>
      </c>
      <c r="B64" s="135" t="s">
        <v>431</v>
      </c>
      <c r="C64" s="148" t="s">
        <v>486</v>
      </c>
      <c r="D64" s="166" t="s">
        <v>390</v>
      </c>
      <c r="E64" s="135" t="s">
        <v>390</v>
      </c>
      <c r="F64" s="157" t="s">
        <v>221</v>
      </c>
      <c r="G64" s="136">
        <v>16000</v>
      </c>
      <c r="H64" s="158">
        <v>0</v>
      </c>
      <c r="I64" s="136">
        <f t="shared" si="0"/>
        <v>16000</v>
      </c>
      <c r="J64" s="152">
        <v>0</v>
      </c>
      <c r="K64" s="161">
        <v>0</v>
      </c>
      <c r="L64" s="152">
        <v>0</v>
      </c>
      <c r="M64" s="152">
        <v>0</v>
      </c>
      <c r="N64" s="152">
        <v>0</v>
      </c>
      <c r="O64" s="136">
        <f t="shared" si="2"/>
        <v>16000</v>
      </c>
      <c r="P64" s="194" t="s">
        <v>490</v>
      </c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</row>
    <row r="65" spans="1:131" s="19" customFormat="1" ht="29.25" customHeight="1" x14ac:dyDescent="0.2">
      <c r="A65" s="157">
        <v>57</v>
      </c>
      <c r="B65" s="135" t="s">
        <v>432</v>
      </c>
      <c r="C65" s="148" t="s">
        <v>486</v>
      </c>
      <c r="D65" s="166" t="s">
        <v>390</v>
      </c>
      <c r="E65" s="135" t="s">
        <v>390</v>
      </c>
      <c r="F65" s="157" t="s">
        <v>222</v>
      </c>
      <c r="G65" s="136">
        <v>12000</v>
      </c>
      <c r="H65" s="158">
        <v>0</v>
      </c>
      <c r="I65" s="136">
        <f t="shared" si="0"/>
        <v>12000</v>
      </c>
      <c r="J65" s="152">
        <v>0</v>
      </c>
      <c r="K65" s="161">
        <v>0</v>
      </c>
      <c r="L65" s="152">
        <v>0</v>
      </c>
      <c r="M65" s="152">
        <v>0</v>
      </c>
      <c r="N65" s="152">
        <v>0</v>
      </c>
      <c r="O65" s="136">
        <f t="shared" si="2"/>
        <v>12000</v>
      </c>
      <c r="P65" s="194" t="s">
        <v>490</v>
      </c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</row>
    <row r="66" spans="1:131" s="19" customFormat="1" ht="29.25" customHeight="1" x14ac:dyDescent="0.2">
      <c r="A66" s="157">
        <v>58</v>
      </c>
      <c r="B66" s="135" t="s">
        <v>433</v>
      </c>
      <c r="C66" s="148" t="s">
        <v>486</v>
      </c>
      <c r="D66" s="166" t="s">
        <v>390</v>
      </c>
      <c r="E66" s="135" t="s">
        <v>390</v>
      </c>
      <c r="F66" s="157" t="s">
        <v>222</v>
      </c>
      <c r="G66" s="136">
        <v>12000</v>
      </c>
      <c r="H66" s="158">
        <v>0</v>
      </c>
      <c r="I66" s="136">
        <f t="shared" si="0"/>
        <v>12000</v>
      </c>
      <c r="J66" s="152">
        <v>0</v>
      </c>
      <c r="K66" s="161">
        <v>0</v>
      </c>
      <c r="L66" s="152">
        <v>0</v>
      </c>
      <c r="M66" s="152">
        <v>0</v>
      </c>
      <c r="N66" s="152">
        <v>0</v>
      </c>
      <c r="O66" s="136">
        <f t="shared" si="2"/>
        <v>12000</v>
      </c>
      <c r="P66" s="194" t="s">
        <v>490</v>
      </c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</row>
    <row r="67" spans="1:131" s="19" customFormat="1" ht="29.25" customHeight="1" x14ac:dyDescent="0.2">
      <c r="A67" s="157">
        <v>59</v>
      </c>
      <c r="B67" s="135" t="s">
        <v>493</v>
      </c>
      <c r="C67" s="148" t="s">
        <v>486</v>
      </c>
      <c r="D67" s="166" t="s">
        <v>472</v>
      </c>
      <c r="E67" s="135" t="s">
        <v>472</v>
      </c>
      <c r="F67" s="157" t="s">
        <v>222</v>
      </c>
      <c r="G67" s="136">
        <v>13000</v>
      </c>
      <c r="H67" s="158">
        <v>0</v>
      </c>
      <c r="I67" s="136">
        <f t="shared" si="0"/>
        <v>13000</v>
      </c>
      <c r="J67" s="152">
        <v>0</v>
      </c>
      <c r="K67" s="161">
        <v>0</v>
      </c>
      <c r="L67" s="152">
        <v>0</v>
      </c>
      <c r="M67" s="168">
        <v>2679</v>
      </c>
      <c r="N67" s="136">
        <f t="shared" si="1"/>
        <v>2679</v>
      </c>
      <c r="O67" s="136">
        <f t="shared" si="2"/>
        <v>10321</v>
      </c>
      <c r="P67" s="194" t="s">
        <v>490</v>
      </c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</row>
    <row r="68" spans="1:131" s="19" customFormat="1" ht="29.25" customHeight="1" x14ac:dyDescent="0.2">
      <c r="A68" s="157">
        <v>60</v>
      </c>
      <c r="B68" s="135" t="s">
        <v>512</v>
      </c>
      <c r="C68" s="148" t="s">
        <v>486</v>
      </c>
      <c r="D68" s="166" t="s">
        <v>390</v>
      </c>
      <c r="E68" s="166" t="s">
        <v>390</v>
      </c>
      <c r="F68" s="157" t="s">
        <v>222</v>
      </c>
      <c r="G68" s="136">
        <v>16000</v>
      </c>
      <c r="H68" s="158">
        <v>0</v>
      </c>
      <c r="I68" s="136">
        <f t="shared" ref="I68:I114" si="5">+G68+H68</f>
        <v>16000</v>
      </c>
      <c r="J68" s="152">
        <v>0</v>
      </c>
      <c r="K68" s="161">
        <v>0</v>
      </c>
      <c r="L68" s="152">
        <v>0</v>
      </c>
      <c r="M68" s="152">
        <v>0</v>
      </c>
      <c r="N68" s="152">
        <v>0</v>
      </c>
      <c r="O68" s="136">
        <f t="shared" ref="O68:O114" si="6">+I68-N68</f>
        <v>16000</v>
      </c>
      <c r="P68" s="194" t="s">
        <v>490</v>
      </c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</row>
    <row r="69" spans="1:131" s="19" customFormat="1" ht="29.25" customHeight="1" x14ac:dyDescent="0.2">
      <c r="A69" s="157">
        <v>61</v>
      </c>
      <c r="B69" s="135" t="s">
        <v>511</v>
      </c>
      <c r="C69" s="148" t="s">
        <v>486</v>
      </c>
      <c r="D69" s="166" t="s">
        <v>390</v>
      </c>
      <c r="E69" s="166" t="s">
        <v>390</v>
      </c>
      <c r="F69" s="157" t="s">
        <v>222</v>
      </c>
      <c r="G69" s="136">
        <v>12000</v>
      </c>
      <c r="H69" s="158">
        <v>0</v>
      </c>
      <c r="I69" s="136">
        <f t="shared" si="5"/>
        <v>12000</v>
      </c>
      <c r="J69" s="152">
        <v>0</v>
      </c>
      <c r="K69" s="161">
        <v>0</v>
      </c>
      <c r="L69" s="152">
        <v>0</v>
      </c>
      <c r="M69" s="152">
        <v>0</v>
      </c>
      <c r="N69" s="152">
        <v>0</v>
      </c>
      <c r="O69" s="136">
        <f t="shared" si="6"/>
        <v>12000</v>
      </c>
      <c r="P69" s="194" t="s">
        <v>490</v>
      </c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0"/>
      <c r="DZ69" s="200"/>
      <c r="EA69" s="200"/>
    </row>
    <row r="70" spans="1:131" s="19" customFormat="1" ht="29.25" customHeight="1" x14ac:dyDescent="0.2">
      <c r="A70" s="157">
        <v>62</v>
      </c>
      <c r="B70" s="135" t="s">
        <v>510</v>
      </c>
      <c r="C70" s="148" t="s">
        <v>486</v>
      </c>
      <c r="D70" s="166" t="s">
        <v>390</v>
      </c>
      <c r="E70" s="166" t="s">
        <v>390</v>
      </c>
      <c r="F70" s="157" t="s">
        <v>222</v>
      </c>
      <c r="G70" s="136">
        <v>12000</v>
      </c>
      <c r="H70" s="158">
        <v>0</v>
      </c>
      <c r="I70" s="136">
        <f t="shared" ref="I70:I78" si="7">+G70+H70</f>
        <v>12000</v>
      </c>
      <c r="J70" s="152">
        <v>0</v>
      </c>
      <c r="K70" s="161">
        <v>0</v>
      </c>
      <c r="L70" s="152">
        <v>0</v>
      </c>
      <c r="M70" s="152">
        <v>0</v>
      </c>
      <c r="N70" s="152">
        <v>0</v>
      </c>
      <c r="O70" s="136">
        <f t="shared" ref="O70:O71" si="8">+I70-N70</f>
        <v>12000</v>
      </c>
      <c r="P70" s="194" t="s">
        <v>490</v>
      </c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</row>
    <row r="71" spans="1:131" s="19" customFormat="1" ht="29.25" customHeight="1" x14ac:dyDescent="0.2">
      <c r="A71" s="157">
        <v>63</v>
      </c>
      <c r="B71" s="135" t="s">
        <v>513</v>
      </c>
      <c r="C71" s="148" t="s">
        <v>486</v>
      </c>
      <c r="D71" s="166" t="s">
        <v>390</v>
      </c>
      <c r="E71" s="166" t="s">
        <v>390</v>
      </c>
      <c r="F71" s="157" t="s">
        <v>222</v>
      </c>
      <c r="G71" s="136">
        <v>13000</v>
      </c>
      <c r="H71" s="158">
        <v>0</v>
      </c>
      <c r="I71" s="136">
        <f t="shared" si="7"/>
        <v>13000</v>
      </c>
      <c r="J71" s="152">
        <v>0</v>
      </c>
      <c r="K71" s="161">
        <v>0</v>
      </c>
      <c r="L71" s="152">
        <v>0</v>
      </c>
      <c r="M71" s="152">
        <v>0</v>
      </c>
      <c r="N71" s="152">
        <v>0</v>
      </c>
      <c r="O71" s="136">
        <f t="shared" si="8"/>
        <v>13000</v>
      </c>
      <c r="P71" s="194" t="s">
        <v>490</v>
      </c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</row>
    <row r="72" spans="1:131" s="19" customFormat="1" ht="29.25" customHeight="1" x14ac:dyDescent="0.2">
      <c r="A72" s="157">
        <v>64</v>
      </c>
      <c r="B72" s="135" t="s">
        <v>514</v>
      </c>
      <c r="C72" s="148" t="s">
        <v>486</v>
      </c>
      <c r="D72" s="166" t="s">
        <v>390</v>
      </c>
      <c r="E72" s="166" t="s">
        <v>390</v>
      </c>
      <c r="F72" s="157" t="s">
        <v>222</v>
      </c>
      <c r="G72" s="136">
        <v>16000</v>
      </c>
      <c r="H72" s="158">
        <v>0</v>
      </c>
      <c r="I72" s="136">
        <f t="shared" si="7"/>
        <v>16000</v>
      </c>
      <c r="J72" s="152">
        <v>0</v>
      </c>
      <c r="K72" s="161">
        <v>0</v>
      </c>
      <c r="L72" s="152">
        <v>0</v>
      </c>
      <c r="M72" s="152">
        <v>0</v>
      </c>
      <c r="N72" s="152">
        <v>0</v>
      </c>
      <c r="O72" s="136">
        <f t="shared" ref="O72:O75" si="9">+I72-N72</f>
        <v>16000</v>
      </c>
      <c r="P72" s="194" t="s">
        <v>490</v>
      </c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</row>
    <row r="73" spans="1:131" s="19" customFormat="1" ht="29.25" customHeight="1" x14ac:dyDescent="0.2">
      <c r="A73" s="157">
        <v>65</v>
      </c>
      <c r="B73" s="135" t="s">
        <v>515</v>
      </c>
      <c r="C73" s="148" t="s">
        <v>486</v>
      </c>
      <c r="D73" s="166" t="s">
        <v>390</v>
      </c>
      <c r="E73" s="166" t="s">
        <v>390</v>
      </c>
      <c r="F73" s="157" t="s">
        <v>222</v>
      </c>
      <c r="G73" s="136">
        <v>16000</v>
      </c>
      <c r="H73" s="158">
        <v>0</v>
      </c>
      <c r="I73" s="136">
        <f t="shared" si="7"/>
        <v>16000</v>
      </c>
      <c r="J73" s="152">
        <v>0</v>
      </c>
      <c r="K73" s="161">
        <v>0</v>
      </c>
      <c r="L73" s="152">
        <v>0</v>
      </c>
      <c r="M73" s="152">
        <v>0</v>
      </c>
      <c r="N73" s="152">
        <v>0</v>
      </c>
      <c r="O73" s="136">
        <f t="shared" si="9"/>
        <v>16000</v>
      </c>
      <c r="P73" s="194" t="s">
        <v>490</v>
      </c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</row>
    <row r="74" spans="1:131" s="19" customFormat="1" ht="29.25" customHeight="1" x14ac:dyDescent="0.2">
      <c r="A74" s="157">
        <v>66</v>
      </c>
      <c r="B74" s="135" t="s">
        <v>516</v>
      </c>
      <c r="C74" s="148" t="s">
        <v>486</v>
      </c>
      <c r="D74" s="166" t="s">
        <v>390</v>
      </c>
      <c r="E74" s="166" t="s">
        <v>390</v>
      </c>
      <c r="F74" s="157" t="s">
        <v>222</v>
      </c>
      <c r="G74" s="136">
        <v>13000</v>
      </c>
      <c r="H74" s="158">
        <v>0</v>
      </c>
      <c r="I74" s="136">
        <f t="shared" si="7"/>
        <v>13000</v>
      </c>
      <c r="J74" s="152">
        <v>0</v>
      </c>
      <c r="K74" s="161">
        <v>0</v>
      </c>
      <c r="L74" s="152">
        <v>0</v>
      </c>
      <c r="M74" s="152">
        <v>0</v>
      </c>
      <c r="N74" s="152">
        <v>0</v>
      </c>
      <c r="O74" s="136">
        <f t="shared" si="9"/>
        <v>13000</v>
      </c>
      <c r="P74" s="194" t="s">
        <v>490</v>
      </c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</row>
    <row r="75" spans="1:131" s="19" customFormat="1" ht="29.25" customHeight="1" x14ac:dyDescent="0.2">
      <c r="A75" s="157">
        <v>67</v>
      </c>
      <c r="B75" s="135" t="s">
        <v>517</v>
      </c>
      <c r="C75" s="148" t="s">
        <v>486</v>
      </c>
      <c r="D75" s="166" t="s">
        <v>390</v>
      </c>
      <c r="E75" s="166" t="s">
        <v>390</v>
      </c>
      <c r="F75" s="157" t="s">
        <v>222</v>
      </c>
      <c r="G75" s="136">
        <v>12000</v>
      </c>
      <c r="H75" s="158">
        <v>0</v>
      </c>
      <c r="I75" s="136">
        <f t="shared" si="7"/>
        <v>12000</v>
      </c>
      <c r="J75" s="152">
        <v>0</v>
      </c>
      <c r="K75" s="161">
        <v>0</v>
      </c>
      <c r="L75" s="152">
        <v>0</v>
      </c>
      <c r="M75" s="152">
        <v>0</v>
      </c>
      <c r="N75" s="152">
        <v>0</v>
      </c>
      <c r="O75" s="136">
        <f t="shared" si="9"/>
        <v>12000</v>
      </c>
      <c r="P75" s="194" t="s">
        <v>490</v>
      </c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</row>
    <row r="76" spans="1:131" s="19" customFormat="1" ht="29.25" customHeight="1" x14ac:dyDescent="0.2">
      <c r="A76" s="163">
        <v>68</v>
      </c>
      <c r="B76" s="170" t="s">
        <v>520</v>
      </c>
      <c r="C76" s="164" t="s">
        <v>486</v>
      </c>
      <c r="D76" s="171" t="s">
        <v>390</v>
      </c>
      <c r="E76" s="171" t="s">
        <v>390</v>
      </c>
      <c r="F76" s="163" t="s">
        <v>222</v>
      </c>
      <c r="G76" s="167">
        <v>10000</v>
      </c>
      <c r="H76" s="165">
        <v>0</v>
      </c>
      <c r="I76" s="167">
        <f t="shared" ref="I76" si="10">+G76+H76</f>
        <v>10000</v>
      </c>
      <c r="J76" s="161">
        <v>0</v>
      </c>
      <c r="K76" s="161"/>
      <c r="L76" s="161"/>
      <c r="M76" s="161"/>
      <c r="N76" s="161"/>
      <c r="O76" s="167">
        <v>10000</v>
      </c>
      <c r="P76" s="195" t="s">
        <v>490</v>
      </c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</row>
    <row r="77" spans="1:131" s="19" customFormat="1" ht="29.25" customHeight="1" x14ac:dyDescent="0.2">
      <c r="A77" s="163">
        <v>69</v>
      </c>
      <c r="B77" s="170" t="s">
        <v>519</v>
      </c>
      <c r="C77" s="164" t="s">
        <v>486</v>
      </c>
      <c r="D77" s="171" t="s">
        <v>390</v>
      </c>
      <c r="E77" s="171" t="s">
        <v>390</v>
      </c>
      <c r="F77" s="163" t="s">
        <v>222</v>
      </c>
      <c r="G77" s="167">
        <v>10000</v>
      </c>
      <c r="H77" s="165">
        <v>0</v>
      </c>
      <c r="I77" s="167">
        <f t="shared" si="7"/>
        <v>10000</v>
      </c>
      <c r="J77" s="161">
        <v>0</v>
      </c>
      <c r="K77" s="161"/>
      <c r="L77" s="161"/>
      <c r="M77" s="161"/>
      <c r="N77" s="161"/>
      <c r="O77" s="167">
        <v>10000</v>
      </c>
      <c r="P77" s="195" t="s">
        <v>490</v>
      </c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0"/>
      <c r="DZ77" s="200"/>
      <c r="EA77" s="200"/>
    </row>
    <row r="78" spans="1:131" s="19" customFormat="1" ht="29.25" customHeight="1" x14ac:dyDescent="0.2">
      <c r="A78" s="163">
        <v>70</v>
      </c>
      <c r="B78" s="170" t="s">
        <v>518</v>
      </c>
      <c r="C78" s="164" t="s">
        <v>486</v>
      </c>
      <c r="D78" s="171" t="s">
        <v>390</v>
      </c>
      <c r="E78" s="171" t="s">
        <v>390</v>
      </c>
      <c r="F78" s="163" t="s">
        <v>222</v>
      </c>
      <c r="G78" s="167">
        <v>8000</v>
      </c>
      <c r="H78" s="165">
        <v>0</v>
      </c>
      <c r="I78" s="167">
        <f t="shared" si="7"/>
        <v>8000</v>
      </c>
      <c r="J78" s="161">
        <v>0</v>
      </c>
      <c r="K78" s="161"/>
      <c r="L78" s="161"/>
      <c r="M78" s="161"/>
      <c r="N78" s="161"/>
      <c r="O78" s="167">
        <v>8000</v>
      </c>
      <c r="P78" s="195" t="s">
        <v>490</v>
      </c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</row>
    <row r="79" spans="1:131" s="19" customFormat="1" ht="29.25" customHeight="1" x14ac:dyDescent="0.2">
      <c r="A79" s="163">
        <v>71</v>
      </c>
      <c r="B79" s="170" t="s">
        <v>521</v>
      </c>
      <c r="C79" s="164" t="s">
        <v>486</v>
      </c>
      <c r="D79" s="171" t="s">
        <v>390</v>
      </c>
      <c r="E79" s="171" t="s">
        <v>390</v>
      </c>
      <c r="F79" s="163" t="s">
        <v>222</v>
      </c>
      <c r="G79" s="167">
        <v>10000</v>
      </c>
      <c r="H79" s="165">
        <v>0</v>
      </c>
      <c r="I79" s="167">
        <f t="shared" ref="I79" si="11">+G79+H79</f>
        <v>10000</v>
      </c>
      <c r="J79" s="161">
        <v>0</v>
      </c>
      <c r="K79" s="161"/>
      <c r="L79" s="161"/>
      <c r="M79" s="161"/>
      <c r="N79" s="161"/>
      <c r="O79" s="167">
        <v>10000</v>
      </c>
      <c r="P79" s="195" t="s">
        <v>490</v>
      </c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200"/>
    </row>
    <row r="80" spans="1:131" s="19" customFormat="1" ht="29.25" customHeight="1" x14ac:dyDescent="0.2">
      <c r="A80" s="157">
        <v>72</v>
      </c>
      <c r="B80" s="135" t="s">
        <v>450</v>
      </c>
      <c r="C80" s="148" t="s">
        <v>486</v>
      </c>
      <c r="D80" s="166" t="s">
        <v>390</v>
      </c>
      <c r="E80" s="135" t="s">
        <v>390</v>
      </c>
      <c r="F80" s="157" t="s">
        <v>221</v>
      </c>
      <c r="G80" s="136">
        <v>34000</v>
      </c>
      <c r="H80" s="158">
        <v>0</v>
      </c>
      <c r="I80" s="136">
        <f t="shared" si="5"/>
        <v>34000</v>
      </c>
      <c r="J80" s="152">
        <v>0</v>
      </c>
      <c r="K80" s="161">
        <v>0</v>
      </c>
      <c r="L80" s="152">
        <v>0</v>
      </c>
      <c r="M80" s="152">
        <v>0</v>
      </c>
      <c r="N80" s="136">
        <f t="shared" ref="N80:N114" si="12">+J80+K80+L80+M80</f>
        <v>0</v>
      </c>
      <c r="O80" s="136">
        <f t="shared" si="6"/>
        <v>34000</v>
      </c>
      <c r="P80" s="194" t="s">
        <v>490</v>
      </c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</row>
    <row r="81" spans="1:131" s="19" customFormat="1" ht="29.25" customHeight="1" x14ac:dyDescent="0.2">
      <c r="A81" s="157">
        <v>73</v>
      </c>
      <c r="B81" s="135" t="s">
        <v>451</v>
      </c>
      <c r="C81" s="148" t="s">
        <v>486</v>
      </c>
      <c r="D81" s="166" t="s">
        <v>390</v>
      </c>
      <c r="E81" s="135" t="s">
        <v>390</v>
      </c>
      <c r="F81" s="157" t="s">
        <v>222</v>
      </c>
      <c r="G81" s="136">
        <v>16000</v>
      </c>
      <c r="H81" s="158">
        <v>0</v>
      </c>
      <c r="I81" s="136">
        <f t="shared" si="5"/>
        <v>16000</v>
      </c>
      <c r="J81" s="152">
        <v>0</v>
      </c>
      <c r="K81" s="161">
        <v>0</v>
      </c>
      <c r="L81" s="152">
        <v>0</v>
      </c>
      <c r="M81" s="136">
        <v>4745.5200000000004</v>
      </c>
      <c r="N81" s="136">
        <f t="shared" si="12"/>
        <v>4745.5200000000004</v>
      </c>
      <c r="O81" s="136">
        <f t="shared" si="6"/>
        <v>11254.48</v>
      </c>
      <c r="P81" s="194" t="s">
        <v>490</v>
      </c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</row>
    <row r="82" spans="1:131" s="19" customFormat="1" ht="29.25" customHeight="1" x14ac:dyDescent="0.2">
      <c r="A82" s="157">
        <v>74</v>
      </c>
      <c r="B82" s="135" t="s">
        <v>452</v>
      </c>
      <c r="C82" s="148" t="s">
        <v>486</v>
      </c>
      <c r="D82" s="166" t="s">
        <v>390</v>
      </c>
      <c r="E82" s="135" t="s">
        <v>390</v>
      </c>
      <c r="F82" s="157" t="s">
        <v>222</v>
      </c>
      <c r="G82" s="136">
        <v>12000</v>
      </c>
      <c r="H82" s="158">
        <v>0</v>
      </c>
      <c r="I82" s="136">
        <f t="shared" si="5"/>
        <v>12000</v>
      </c>
      <c r="J82" s="152">
        <v>0</v>
      </c>
      <c r="K82" s="161">
        <v>0</v>
      </c>
      <c r="L82" s="152">
        <v>0</v>
      </c>
      <c r="M82" s="152">
        <v>0</v>
      </c>
      <c r="N82" s="152">
        <v>0</v>
      </c>
      <c r="O82" s="136">
        <f t="shared" si="6"/>
        <v>12000</v>
      </c>
      <c r="P82" s="194" t="s">
        <v>490</v>
      </c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</row>
    <row r="83" spans="1:131" s="133" customFormat="1" ht="29.25" customHeight="1" x14ac:dyDescent="0.2">
      <c r="A83" s="157">
        <v>75</v>
      </c>
      <c r="B83" s="135" t="s">
        <v>453</v>
      </c>
      <c r="C83" s="148" t="s">
        <v>486</v>
      </c>
      <c r="D83" s="166" t="s">
        <v>390</v>
      </c>
      <c r="E83" s="135" t="s">
        <v>390</v>
      </c>
      <c r="F83" s="157" t="s">
        <v>222</v>
      </c>
      <c r="G83" s="136">
        <v>10000</v>
      </c>
      <c r="H83" s="158">
        <v>0</v>
      </c>
      <c r="I83" s="136">
        <f t="shared" si="5"/>
        <v>10000</v>
      </c>
      <c r="J83" s="152">
        <v>0</v>
      </c>
      <c r="K83" s="161">
        <v>0</v>
      </c>
      <c r="L83" s="152">
        <v>0</v>
      </c>
      <c r="M83" s="152">
        <v>0</v>
      </c>
      <c r="N83" s="152">
        <v>0</v>
      </c>
      <c r="O83" s="136">
        <f t="shared" si="6"/>
        <v>10000</v>
      </c>
      <c r="P83" s="194" t="s">
        <v>490</v>
      </c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</row>
    <row r="84" spans="1:131" s="133" customFormat="1" ht="29.25" customHeight="1" x14ac:dyDescent="0.2">
      <c r="A84" s="157">
        <v>76</v>
      </c>
      <c r="B84" s="135" t="s">
        <v>454</v>
      </c>
      <c r="C84" s="148" t="s">
        <v>486</v>
      </c>
      <c r="D84" s="166" t="s">
        <v>390</v>
      </c>
      <c r="E84" s="135" t="s">
        <v>390</v>
      </c>
      <c r="F84" s="157" t="s">
        <v>222</v>
      </c>
      <c r="G84" s="136">
        <v>10000</v>
      </c>
      <c r="H84" s="158">
        <v>0</v>
      </c>
      <c r="I84" s="136">
        <f t="shared" si="5"/>
        <v>10000</v>
      </c>
      <c r="J84" s="152">
        <v>0</v>
      </c>
      <c r="K84" s="161">
        <v>0</v>
      </c>
      <c r="L84" s="152">
        <v>0</v>
      </c>
      <c r="M84" s="152">
        <v>0</v>
      </c>
      <c r="N84" s="152">
        <v>0</v>
      </c>
      <c r="O84" s="136">
        <f t="shared" si="6"/>
        <v>10000</v>
      </c>
      <c r="P84" s="194" t="s">
        <v>490</v>
      </c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</row>
    <row r="85" spans="1:131" s="19" customFormat="1" ht="29.25" customHeight="1" x14ac:dyDescent="0.2">
      <c r="A85" s="157">
        <v>77</v>
      </c>
      <c r="B85" s="135" t="s">
        <v>455</v>
      </c>
      <c r="C85" s="148" t="s">
        <v>486</v>
      </c>
      <c r="D85" s="166" t="s">
        <v>478</v>
      </c>
      <c r="E85" s="135" t="s">
        <v>478</v>
      </c>
      <c r="F85" s="157" t="s">
        <v>222</v>
      </c>
      <c r="G85" s="136">
        <v>40000</v>
      </c>
      <c r="H85" s="158">
        <v>0</v>
      </c>
      <c r="I85" s="136">
        <f t="shared" si="5"/>
        <v>40000</v>
      </c>
      <c r="J85" s="152">
        <v>0</v>
      </c>
      <c r="K85" s="161">
        <v>797.25</v>
      </c>
      <c r="L85" s="152">
        <v>0</v>
      </c>
      <c r="M85" s="168">
        <v>6069.31</v>
      </c>
      <c r="N85" s="136">
        <f t="shared" si="12"/>
        <v>6866.56</v>
      </c>
      <c r="O85" s="136">
        <f t="shared" si="6"/>
        <v>33133.440000000002</v>
      </c>
      <c r="P85" s="194" t="s">
        <v>490</v>
      </c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  <c r="DV85" s="200"/>
      <c r="DW85" s="200"/>
      <c r="DX85" s="200"/>
      <c r="DY85" s="200"/>
      <c r="DZ85" s="200"/>
      <c r="EA85" s="200"/>
    </row>
    <row r="86" spans="1:131" s="133" customFormat="1" ht="29.25" customHeight="1" x14ac:dyDescent="0.2">
      <c r="A86" s="157">
        <v>78</v>
      </c>
      <c r="B86" s="135" t="s">
        <v>459</v>
      </c>
      <c r="C86" s="148" t="s">
        <v>486</v>
      </c>
      <c r="D86" s="166" t="s">
        <v>390</v>
      </c>
      <c r="E86" s="135" t="s">
        <v>390</v>
      </c>
      <c r="F86" s="157" t="s">
        <v>222</v>
      </c>
      <c r="G86" s="136">
        <v>12000</v>
      </c>
      <c r="H86" s="158">
        <v>0</v>
      </c>
      <c r="I86" s="136">
        <f t="shared" si="5"/>
        <v>12000</v>
      </c>
      <c r="J86" s="152">
        <v>0</v>
      </c>
      <c r="K86" s="161">
        <v>0</v>
      </c>
      <c r="L86" s="152">
        <v>0</v>
      </c>
      <c r="M86" s="152">
        <v>0</v>
      </c>
      <c r="N86" s="152">
        <v>0</v>
      </c>
      <c r="O86" s="136">
        <f t="shared" si="6"/>
        <v>12000</v>
      </c>
      <c r="P86" s="194" t="s">
        <v>490</v>
      </c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  <c r="DV86" s="200"/>
      <c r="DW86" s="200"/>
      <c r="DX86" s="200"/>
      <c r="DY86" s="200"/>
      <c r="DZ86" s="200"/>
      <c r="EA86" s="200"/>
    </row>
    <row r="87" spans="1:131" s="133" customFormat="1" ht="29.25" customHeight="1" x14ac:dyDescent="0.2">
      <c r="A87" s="157">
        <v>79</v>
      </c>
      <c r="B87" s="135" t="s">
        <v>460</v>
      </c>
      <c r="C87" s="148" t="s">
        <v>486</v>
      </c>
      <c r="D87" s="166" t="s">
        <v>390</v>
      </c>
      <c r="E87" s="135" t="s">
        <v>390</v>
      </c>
      <c r="F87" s="157" t="s">
        <v>222</v>
      </c>
      <c r="G87" s="136">
        <v>13000</v>
      </c>
      <c r="H87" s="158">
        <v>0</v>
      </c>
      <c r="I87" s="136">
        <f t="shared" si="5"/>
        <v>13000</v>
      </c>
      <c r="J87" s="152">
        <v>0</v>
      </c>
      <c r="K87" s="161">
        <v>0</v>
      </c>
      <c r="L87" s="152">
        <v>0</v>
      </c>
      <c r="M87" s="152">
        <v>0</v>
      </c>
      <c r="N87" s="152">
        <v>0</v>
      </c>
      <c r="O87" s="136">
        <f t="shared" si="6"/>
        <v>13000</v>
      </c>
      <c r="P87" s="194" t="s">
        <v>490</v>
      </c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</row>
    <row r="88" spans="1:131" s="133" customFormat="1" ht="29.25" customHeight="1" x14ac:dyDescent="0.2">
      <c r="A88" s="157">
        <v>80</v>
      </c>
      <c r="B88" s="135" t="s">
        <v>461</v>
      </c>
      <c r="C88" s="148" t="s">
        <v>486</v>
      </c>
      <c r="D88" s="166" t="s">
        <v>390</v>
      </c>
      <c r="E88" s="135" t="s">
        <v>390</v>
      </c>
      <c r="F88" s="157" t="s">
        <v>222</v>
      </c>
      <c r="G88" s="136">
        <v>12000</v>
      </c>
      <c r="H88" s="158">
        <v>0</v>
      </c>
      <c r="I88" s="136">
        <f t="shared" si="5"/>
        <v>12000</v>
      </c>
      <c r="J88" s="152">
        <v>0</v>
      </c>
      <c r="K88" s="161">
        <v>0</v>
      </c>
      <c r="L88" s="152">
        <v>0</v>
      </c>
      <c r="M88" s="152">
        <v>0</v>
      </c>
      <c r="N88" s="152">
        <v>0</v>
      </c>
      <c r="O88" s="136">
        <f t="shared" si="6"/>
        <v>12000</v>
      </c>
      <c r="P88" s="194" t="s">
        <v>490</v>
      </c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</row>
    <row r="89" spans="1:131" s="133" customFormat="1" ht="29.25" customHeight="1" x14ac:dyDescent="0.2">
      <c r="A89" s="157">
        <v>81</v>
      </c>
      <c r="B89" s="135" t="s">
        <v>462</v>
      </c>
      <c r="C89" s="148" t="s">
        <v>486</v>
      </c>
      <c r="D89" s="166" t="s">
        <v>390</v>
      </c>
      <c r="E89" s="135" t="s">
        <v>390</v>
      </c>
      <c r="F89" s="157" t="s">
        <v>222</v>
      </c>
      <c r="G89" s="136">
        <v>13000</v>
      </c>
      <c r="H89" s="158">
        <v>0</v>
      </c>
      <c r="I89" s="136">
        <f t="shared" si="5"/>
        <v>13000</v>
      </c>
      <c r="J89" s="152">
        <v>0</v>
      </c>
      <c r="K89" s="161">
        <v>0</v>
      </c>
      <c r="L89" s="152">
        <v>0</v>
      </c>
      <c r="M89" s="168">
        <v>1000</v>
      </c>
      <c r="N89" s="136">
        <f t="shared" si="12"/>
        <v>1000</v>
      </c>
      <c r="O89" s="136">
        <f t="shared" si="6"/>
        <v>12000</v>
      </c>
      <c r="P89" s="194" t="s">
        <v>490</v>
      </c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0"/>
      <c r="DZ89" s="200"/>
      <c r="EA89" s="200"/>
    </row>
    <row r="90" spans="1:131" s="133" customFormat="1" ht="29.25" customHeight="1" x14ac:dyDescent="0.2">
      <c r="A90" s="157">
        <v>82</v>
      </c>
      <c r="B90" s="135" t="s">
        <v>463</v>
      </c>
      <c r="C90" s="148" t="s">
        <v>486</v>
      </c>
      <c r="D90" s="166" t="s">
        <v>390</v>
      </c>
      <c r="E90" s="135" t="s">
        <v>390</v>
      </c>
      <c r="F90" s="157" t="s">
        <v>221</v>
      </c>
      <c r="G90" s="136">
        <v>13000</v>
      </c>
      <c r="H90" s="158">
        <v>0</v>
      </c>
      <c r="I90" s="136">
        <f t="shared" si="5"/>
        <v>13000</v>
      </c>
      <c r="J90" s="152">
        <v>0</v>
      </c>
      <c r="K90" s="161">
        <v>0</v>
      </c>
      <c r="L90" s="152">
        <v>0</v>
      </c>
      <c r="M90" s="152">
        <v>0</v>
      </c>
      <c r="N90" s="152">
        <v>0</v>
      </c>
      <c r="O90" s="136">
        <f t="shared" si="6"/>
        <v>13000</v>
      </c>
      <c r="P90" s="194" t="s">
        <v>490</v>
      </c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  <c r="DR90" s="200"/>
      <c r="DS90" s="200"/>
      <c r="DT90" s="200"/>
      <c r="DU90" s="200"/>
      <c r="DV90" s="200"/>
      <c r="DW90" s="200"/>
      <c r="DX90" s="200"/>
      <c r="DY90" s="200"/>
      <c r="DZ90" s="200"/>
      <c r="EA90" s="200"/>
    </row>
    <row r="91" spans="1:131" s="19" customFormat="1" ht="29.25" customHeight="1" x14ac:dyDescent="0.2">
      <c r="A91" s="157">
        <v>83</v>
      </c>
      <c r="B91" s="135" t="s">
        <v>465</v>
      </c>
      <c r="C91" s="148" t="s">
        <v>486</v>
      </c>
      <c r="D91" s="166" t="s">
        <v>390</v>
      </c>
      <c r="E91" s="135" t="s">
        <v>390</v>
      </c>
      <c r="F91" s="157" t="s">
        <v>222</v>
      </c>
      <c r="G91" s="136">
        <v>15000</v>
      </c>
      <c r="H91" s="158">
        <v>0</v>
      </c>
      <c r="I91" s="136">
        <f t="shared" si="5"/>
        <v>15000</v>
      </c>
      <c r="J91" s="152">
        <v>0</v>
      </c>
      <c r="K91" s="161">
        <v>0</v>
      </c>
      <c r="L91" s="152">
        <v>0</v>
      </c>
      <c r="M91" s="168">
        <v>3588.23</v>
      </c>
      <c r="N91" s="136">
        <f t="shared" si="12"/>
        <v>3588.23</v>
      </c>
      <c r="O91" s="136">
        <f t="shared" si="6"/>
        <v>11411.77</v>
      </c>
      <c r="P91" s="194" t="s">
        <v>490</v>
      </c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  <c r="DR91" s="200"/>
      <c r="DS91" s="200"/>
      <c r="DT91" s="200"/>
      <c r="DU91" s="200"/>
      <c r="DV91" s="200"/>
      <c r="DW91" s="200"/>
      <c r="DX91" s="200"/>
      <c r="DY91" s="200"/>
      <c r="DZ91" s="200"/>
      <c r="EA91" s="200"/>
    </row>
    <row r="92" spans="1:131" s="19" customFormat="1" ht="29.25" customHeight="1" x14ac:dyDescent="0.2">
      <c r="A92" s="157">
        <v>84</v>
      </c>
      <c r="B92" s="135" t="s">
        <v>466</v>
      </c>
      <c r="C92" s="148" t="s">
        <v>486</v>
      </c>
      <c r="D92" s="166" t="s">
        <v>390</v>
      </c>
      <c r="E92" s="135" t="s">
        <v>390</v>
      </c>
      <c r="F92" s="157" t="s">
        <v>222</v>
      </c>
      <c r="G92" s="136">
        <v>40000</v>
      </c>
      <c r="H92" s="158">
        <v>0</v>
      </c>
      <c r="I92" s="136">
        <f t="shared" si="5"/>
        <v>40000</v>
      </c>
      <c r="J92" s="152">
        <v>0</v>
      </c>
      <c r="K92" s="161">
        <v>797.25</v>
      </c>
      <c r="L92" s="152">
        <v>0</v>
      </c>
      <c r="M92" s="152">
        <v>0</v>
      </c>
      <c r="N92" s="136">
        <f t="shared" si="12"/>
        <v>797.25</v>
      </c>
      <c r="O92" s="136">
        <f t="shared" si="6"/>
        <v>39202.75</v>
      </c>
      <c r="P92" s="194" t="s">
        <v>490</v>
      </c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0"/>
      <c r="DY92" s="200"/>
      <c r="DZ92" s="200"/>
      <c r="EA92" s="200"/>
    </row>
    <row r="93" spans="1:131" s="19" customFormat="1" ht="29.25" customHeight="1" x14ac:dyDescent="0.2">
      <c r="A93" s="157">
        <v>85</v>
      </c>
      <c r="B93" s="135" t="s">
        <v>470</v>
      </c>
      <c r="C93" s="148" t="s">
        <v>486</v>
      </c>
      <c r="D93" s="166" t="s">
        <v>390</v>
      </c>
      <c r="E93" s="135" t="s">
        <v>390</v>
      </c>
      <c r="F93" s="157" t="s">
        <v>221</v>
      </c>
      <c r="G93" s="136">
        <v>40000</v>
      </c>
      <c r="H93" s="158">
        <v>0</v>
      </c>
      <c r="I93" s="136">
        <f t="shared" si="5"/>
        <v>40000</v>
      </c>
      <c r="J93" s="152">
        <v>0</v>
      </c>
      <c r="K93" s="161">
        <v>0</v>
      </c>
      <c r="L93" s="152">
        <v>0</v>
      </c>
      <c r="M93" s="152">
        <v>0</v>
      </c>
      <c r="N93" s="136">
        <f t="shared" si="12"/>
        <v>0</v>
      </c>
      <c r="O93" s="136">
        <f t="shared" si="6"/>
        <v>40000</v>
      </c>
      <c r="P93" s="194" t="s">
        <v>490</v>
      </c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200"/>
      <c r="EA93" s="200"/>
    </row>
    <row r="94" spans="1:131" s="133" customFormat="1" ht="29.25" customHeight="1" x14ac:dyDescent="0.2">
      <c r="A94" s="157">
        <v>86</v>
      </c>
      <c r="B94" s="135" t="s">
        <v>471</v>
      </c>
      <c r="C94" s="148" t="s">
        <v>486</v>
      </c>
      <c r="D94" s="166" t="s">
        <v>390</v>
      </c>
      <c r="E94" s="135" t="s">
        <v>390</v>
      </c>
      <c r="F94" s="157" t="s">
        <v>222</v>
      </c>
      <c r="G94" s="136">
        <v>16000</v>
      </c>
      <c r="H94" s="158">
        <v>0</v>
      </c>
      <c r="I94" s="136">
        <f t="shared" si="5"/>
        <v>16000</v>
      </c>
      <c r="J94" s="152">
        <v>0</v>
      </c>
      <c r="K94" s="161">
        <v>0</v>
      </c>
      <c r="L94" s="152">
        <v>0</v>
      </c>
      <c r="M94" s="152">
        <v>0</v>
      </c>
      <c r="N94" s="152">
        <v>0</v>
      </c>
      <c r="O94" s="136">
        <f t="shared" si="6"/>
        <v>16000</v>
      </c>
      <c r="P94" s="194" t="s">
        <v>490</v>
      </c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0"/>
      <c r="DY94" s="200"/>
      <c r="DZ94" s="200"/>
      <c r="EA94" s="200"/>
    </row>
    <row r="95" spans="1:131" s="146" customFormat="1" ht="29.25" customHeight="1" x14ac:dyDescent="0.2">
      <c r="A95" s="157">
        <v>87</v>
      </c>
      <c r="B95" s="135" t="s">
        <v>473</v>
      </c>
      <c r="C95" s="148" t="s">
        <v>486</v>
      </c>
      <c r="D95" s="166" t="s">
        <v>472</v>
      </c>
      <c r="E95" s="135" t="s">
        <v>472</v>
      </c>
      <c r="F95" s="157" t="s">
        <v>222</v>
      </c>
      <c r="G95" s="136">
        <v>13000</v>
      </c>
      <c r="H95" s="158">
        <v>0</v>
      </c>
      <c r="I95" s="136">
        <f t="shared" si="5"/>
        <v>13000</v>
      </c>
      <c r="J95" s="152">
        <v>0</v>
      </c>
      <c r="K95" s="161">
        <v>0</v>
      </c>
      <c r="L95" s="152">
        <v>0</v>
      </c>
      <c r="M95" s="152">
        <v>0</v>
      </c>
      <c r="N95" s="152">
        <v>0</v>
      </c>
      <c r="O95" s="136">
        <f t="shared" si="6"/>
        <v>13000</v>
      </c>
      <c r="P95" s="194" t="s">
        <v>490</v>
      </c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  <c r="DK95" s="202"/>
      <c r="DL95" s="202"/>
      <c r="DM95" s="202"/>
      <c r="DN95" s="202"/>
      <c r="DO95" s="202"/>
      <c r="DP95" s="202"/>
      <c r="DQ95" s="202"/>
      <c r="DR95" s="202"/>
      <c r="DS95" s="202"/>
      <c r="DT95" s="202"/>
      <c r="DU95" s="202"/>
      <c r="DV95" s="202"/>
      <c r="DW95" s="202"/>
      <c r="DX95" s="202"/>
      <c r="DY95" s="202"/>
      <c r="DZ95" s="202"/>
      <c r="EA95" s="202"/>
    </row>
    <row r="96" spans="1:131" s="133" customFormat="1" ht="29.25" customHeight="1" x14ac:dyDescent="0.2">
      <c r="A96" s="157">
        <v>88</v>
      </c>
      <c r="B96" s="135" t="s">
        <v>494</v>
      </c>
      <c r="C96" s="148" t="s">
        <v>486</v>
      </c>
      <c r="D96" s="166" t="s">
        <v>478</v>
      </c>
      <c r="E96" s="135" t="s">
        <v>478</v>
      </c>
      <c r="F96" s="157" t="s">
        <v>222</v>
      </c>
      <c r="G96" s="136">
        <v>60000</v>
      </c>
      <c r="H96" s="158">
        <v>0</v>
      </c>
      <c r="I96" s="136">
        <f t="shared" si="5"/>
        <v>60000</v>
      </c>
      <c r="J96" s="152">
        <v>0</v>
      </c>
      <c r="K96" s="167">
        <v>0</v>
      </c>
      <c r="L96" s="152">
        <v>0</v>
      </c>
      <c r="M96" s="152">
        <v>0</v>
      </c>
      <c r="N96" s="136">
        <f t="shared" si="12"/>
        <v>0</v>
      </c>
      <c r="O96" s="136">
        <f t="shared" si="6"/>
        <v>60000</v>
      </c>
      <c r="P96" s="194" t="s">
        <v>490</v>
      </c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200"/>
      <c r="EA96" s="200"/>
    </row>
    <row r="97" spans="1:131" s="19" customFormat="1" ht="29.25" customHeight="1" x14ac:dyDescent="0.2">
      <c r="A97" s="157">
        <v>89</v>
      </c>
      <c r="B97" s="135" t="s">
        <v>502</v>
      </c>
      <c r="C97" s="148" t="s">
        <v>486</v>
      </c>
      <c r="D97" s="166" t="s">
        <v>390</v>
      </c>
      <c r="E97" s="135" t="s">
        <v>390</v>
      </c>
      <c r="F97" s="157" t="s">
        <v>222</v>
      </c>
      <c r="G97" s="136">
        <v>10000</v>
      </c>
      <c r="H97" s="158">
        <v>0</v>
      </c>
      <c r="I97" s="136">
        <f t="shared" ref="I97" si="13">+G97+H97</f>
        <v>10000</v>
      </c>
      <c r="J97" s="152">
        <v>0</v>
      </c>
      <c r="K97" s="161">
        <v>0</v>
      </c>
      <c r="L97" s="152">
        <v>0</v>
      </c>
      <c r="M97" s="152">
        <v>0</v>
      </c>
      <c r="N97" s="152">
        <v>0</v>
      </c>
      <c r="O97" s="136">
        <f t="shared" ref="O97:O98" si="14">+I97-N97</f>
        <v>10000</v>
      </c>
      <c r="P97" s="194" t="s">
        <v>490</v>
      </c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</row>
    <row r="98" spans="1:131" s="19" customFormat="1" ht="29.25" customHeight="1" x14ac:dyDescent="0.2">
      <c r="A98" s="157">
        <v>90</v>
      </c>
      <c r="B98" s="135" t="s">
        <v>505</v>
      </c>
      <c r="C98" s="148" t="s">
        <v>486</v>
      </c>
      <c r="D98" s="166" t="s">
        <v>390</v>
      </c>
      <c r="E98" s="135" t="s">
        <v>390</v>
      </c>
      <c r="F98" s="157" t="s">
        <v>222</v>
      </c>
      <c r="G98" s="136">
        <v>12000</v>
      </c>
      <c r="H98" s="158">
        <v>0</v>
      </c>
      <c r="I98" s="136">
        <v>12000</v>
      </c>
      <c r="J98" s="152">
        <v>0</v>
      </c>
      <c r="K98" s="161">
        <v>0</v>
      </c>
      <c r="L98" s="152">
        <v>0</v>
      </c>
      <c r="M98" s="152">
        <v>0</v>
      </c>
      <c r="N98" s="152">
        <v>0</v>
      </c>
      <c r="O98" s="136">
        <f t="shared" si="14"/>
        <v>12000</v>
      </c>
      <c r="P98" s="194" t="s">
        <v>490</v>
      </c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200"/>
      <c r="DZ98" s="200"/>
      <c r="EA98" s="200"/>
    </row>
    <row r="99" spans="1:131" s="15" customFormat="1" ht="29.25" customHeight="1" x14ac:dyDescent="0.2">
      <c r="A99" s="157">
        <v>91</v>
      </c>
      <c r="B99" s="135" t="s">
        <v>435</v>
      </c>
      <c r="C99" s="148" t="s">
        <v>500</v>
      </c>
      <c r="D99" s="148" t="s">
        <v>390</v>
      </c>
      <c r="E99" s="135" t="s">
        <v>390</v>
      </c>
      <c r="F99" s="157" t="s">
        <v>222</v>
      </c>
      <c r="G99" s="136">
        <v>12000</v>
      </c>
      <c r="H99" s="158">
        <v>0</v>
      </c>
      <c r="I99" s="136">
        <f t="shared" si="5"/>
        <v>12000</v>
      </c>
      <c r="J99" s="152">
        <v>0</v>
      </c>
      <c r="K99" s="161">
        <v>0</v>
      </c>
      <c r="L99" s="152">
        <v>0</v>
      </c>
      <c r="M99" s="152">
        <v>0</v>
      </c>
      <c r="N99" s="152">
        <v>0</v>
      </c>
      <c r="O99" s="136">
        <f t="shared" si="6"/>
        <v>12000</v>
      </c>
      <c r="P99" s="194" t="s">
        <v>490</v>
      </c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</row>
    <row r="100" spans="1:131" s="133" customFormat="1" ht="29.25" customHeight="1" x14ac:dyDescent="0.2">
      <c r="A100" s="157">
        <v>92</v>
      </c>
      <c r="B100" s="135" t="s">
        <v>457</v>
      </c>
      <c r="C100" s="148" t="s">
        <v>500</v>
      </c>
      <c r="D100" s="148" t="s">
        <v>390</v>
      </c>
      <c r="E100" s="135" t="s">
        <v>390</v>
      </c>
      <c r="F100" s="157" t="s">
        <v>222</v>
      </c>
      <c r="G100" s="136">
        <v>12000</v>
      </c>
      <c r="H100" s="158">
        <v>0</v>
      </c>
      <c r="I100" s="136">
        <f t="shared" si="5"/>
        <v>12000</v>
      </c>
      <c r="J100" s="152">
        <v>0</v>
      </c>
      <c r="K100" s="161">
        <v>0</v>
      </c>
      <c r="L100" s="152">
        <v>0</v>
      </c>
      <c r="M100" s="152">
        <v>0</v>
      </c>
      <c r="N100" s="152">
        <v>0</v>
      </c>
      <c r="O100" s="136">
        <f t="shared" si="6"/>
        <v>12000</v>
      </c>
      <c r="P100" s="194" t="s">
        <v>490</v>
      </c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  <c r="DV100" s="200"/>
      <c r="DW100" s="200"/>
      <c r="DX100" s="200"/>
      <c r="DY100" s="200"/>
      <c r="DZ100" s="200"/>
      <c r="EA100" s="200"/>
    </row>
    <row r="101" spans="1:131" s="133" customFormat="1" ht="29.25" customHeight="1" x14ac:dyDescent="0.2">
      <c r="A101" s="157">
        <v>93</v>
      </c>
      <c r="B101" s="135" t="s">
        <v>458</v>
      </c>
      <c r="C101" s="148" t="s">
        <v>500</v>
      </c>
      <c r="D101" s="148" t="s">
        <v>390</v>
      </c>
      <c r="E101" s="135" t="s">
        <v>390</v>
      </c>
      <c r="F101" s="157" t="s">
        <v>222</v>
      </c>
      <c r="G101" s="136">
        <v>12000</v>
      </c>
      <c r="H101" s="158">
        <v>0</v>
      </c>
      <c r="I101" s="136">
        <f t="shared" si="5"/>
        <v>12000</v>
      </c>
      <c r="J101" s="152">
        <v>0</v>
      </c>
      <c r="K101" s="161">
        <v>0</v>
      </c>
      <c r="L101" s="152">
        <v>0</v>
      </c>
      <c r="M101" s="152">
        <v>0</v>
      </c>
      <c r="N101" s="152">
        <v>0</v>
      </c>
      <c r="O101" s="136">
        <f t="shared" si="6"/>
        <v>12000</v>
      </c>
      <c r="P101" s="194" t="s">
        <v>490</v>
      </c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  <c r="DQ101" s="200"/>
      <c r="DR101" s="200"/>
      <c r="DS101" s="200"/>
      <c r="DT101" s="200"/>
      <c r="DU101" s="200"/>
      <c r="DV101" s="200"/>
      <c r="DW101" s="200"/>
      <c r="DX101" s="200"/>
      <c r="DY101" s="200"/>
      <c r="DZ101" s="200"/>
      <c r="EA101" s="200"/>
    </row>
    <row r="102" spans="1:131" s="133" customFormat="1" ht="29.25" customHeight="1" x14ac:dyDescent="0.2">
      <c r="A102" s="157">
        <v>94</v>
      </c>
      <c r="B102" s="135" t="s">
        <v>487</v>
      </c>
      <c r="C102" s="148" t="s">
        <v>500</v>
      </c>
      <c r="D102" s="148" t="s">
        <v>390</v>
      </c>
      <c r="E102" s="135" t="s">
        <v>390</v>
      </c>
      <c r="F102" s="157" t="s">
        <v>222</v>
      </c>
      <c r="G102" s="136">
        <v>12000</v>
      </c>
      <c r="H102" s="158">
        <v>0</v>
      </c>
      <c r="I102" s="136">
        <f t="shared" si="5"/>
        <v>12000</v>
      </c>
      <c r="J102" s="152">
        <v>0</v>
      </c>
      <c r="K102" s="161">
        <v>0</v>
      </c>
      <c r="L102" s="152">
        <v>0</v>
      </c>
      <c r="M102" s="152">
        <v>0</v>
      </c>
      <c r="N102" s="152">
        <v>0</v>
      </c>
      <c r="O102" s="136">
        <f t="shared" si="6"/>
        <v>12000</v>
      </c>
      <c r="P102" s="194" t="s">
        <v>490</v>
      </c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</row>
    <row r="103" spans="1:131" s="133" customFormat="1" ht="29.25" customHeight="1" x14ac:dyDescent="0.2">
      <c r="A103" s="157">
        <v>95</v>
      </c>
      <c r="B103" s="135" t="s">
        <v>389</v>
      </c>
      <c r="C103" s="148" t="s">
        <v>488</v>
      </c>
      <c r="D103" s="148" t="s">
        <v>390</v>
      </c>
      <c r="E103" s="135" t="s">
        <v>390</v>
      </c>
      <c r="F103" s="157" t="s">
        <v>221</v>
      </c>
      <c r="G103" s="136">
        <v>38000</v>
      </c>
      <c r="H103" s="158">
        <v>0</v>
      </c>
      <c r="I103" s="136">
        <f t="shared" si="5"/>
        <v>38000</v>
      </c>
      <c r="J103" s="152">
        <v>0</v>
      </c>
      <c r="K103" s="161">
        <v>497.25</v>
      </c>
      <c r="L103" s="152">
        <v>0</v>
      </c>
      <c r="M103" s="168">
        <v>150</v>
      </c>
      <c r="N103" s="136">
        <f t="shared" si="12"/>
        <v>647.25</v>
      </c>
      <c r="O103" s="136">
        <f t="shared" si="6"/>
        <v>37352.75</v>
      </c>
      <c r="P103" s="194" t="s">
        <v>490</v>
      </c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200"/>
      <c r="CF103" s="200"/>
      <c r="CG103" s="200"/>
      <c r="CH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200"/>
      <c r="DC103" s="200"/>
      <c r="DD103" s="200"/>
      <c r="DE103" s="200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  <c r="DV103" s="200"/>
      <c r="DW103" s="200"/>
      <c r="DX103" s="200"/>
      <c r="DY103" s="200"/>
      <c r="DZ103" s="200"/>
      <c r="EA103" s="200"/>
    </row>
    <row r="104" spans="1:131" s="15" customFormat="1" ht="29.25" customHeight="1" x14ac:dyDescent="0.2">
      <c r="A104" s="157">
        <v>96</v>
      </c>
      <c r="B104" s="135" t="s">
        <v>437</v>
      </c>
      <c r="C104" s="148" t="s">
        <v>436</v>
      </c>
      <c r="D104" s="148" t="s">
        <v>390</v>
      </c>
      <c r="E104" s="135" t="s">
        <v>390</v>
      </c>
      <c r="F104" s="157" t="s">
        <v>222</v>
      </c>
      <c r="G104" s="136">
        <v>12000</v>
      </c>
      <c r="H104" s="158">
        <v>0</v>
      </c>
      <c r="I104" s="136">
        <f t="shared" si="5"/>
        <v>12000</v>
      </c>
      <c r="J104" s="152">
        <v>0</v>
      </c>
      <c r="K104" s="161">
        <v>0</v>
      </c>
      <c r="L104" s="152">
        <v>0</v>
      </c>
      <c r="M104" s="152">
        <v>0</v>
      </c>
      <c r="N104" s="152">
        <v>0</v>
      </c>
      <c r="O104" s="136">
        <f t="shared" si="6"/>
        <v>12000</v>
      </c>
      <c r="P104" s="194" t="s">
        <v>490</v>
      </c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</row>
    <row r="105" spans="1:131" s="133" customFormat="1" ht="29.25" customHeight="1" x14ac:dyDescent="0.2">
      <c r="A105" s="157">
        <v>97</v>
      </c>
      <c r="B105" s="135" t="s">
        <v>506</v>
      </c>
      <c r="C105" s="148" t="s">
        <v>501</v>
      </c>
      <c r="D105" s="166" t="s">
        <v>390</v>
      </c>
      <c r="E105" s="135" t="s">
        <v>390</v>
      </c>
      <c r="F105" s="157" t="s">
        <v>222</v>
      </c>
      <c r="G105" s="136">
        <v>8000</v>
      </c>
      <c r="H105" s="158">
        <v>0</v>
      </c>
      <c r="I105" s="136">
        <v>8000</v>
      </c>
      <c r="J105" s="152">
        <v>0</v>
      </c>
      <c r="K105" s="161">
        <v>0</v>
      </c>
      <c r="L105" s="152">
        <v>0</v>
      </c>
      <c r="M105" s="152">
        <v>0</v>
      </c>
      <c r="N105" s="152">
        <v>0</v>
      </c>
      <c r="O105" s="136">
        <f>+I105-N105</f>
        <v>8000</v>
      </c>
      <c r="P105" s="194" t="s">
        <v>490</v>
      </c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0"/>
      <c r="CA105" s="200"/>
      <c r="CB105" s="200"/>
      <c r="CC105" s="200"/>
      <c r="CD105" s="200"/>
      <c r="CE105" s="200"/>
      <c r="CF105" s="200"/>
      <c r="CG105" s="200"/>
      <c r="CH105" s="200"/>
      <c r="CI105" s="200"/>
      <c r="CJ105" s="200"/>
      <c r="CK105" s="200"/>
      <c r="CL105" s="200"/>
      <c r="CM105" s="200"/>
      <c r="CN105" s="200"/>
      <c r="CO105" s="200"/>
      <c r="CP105" s="200"/>
      <c r="CQ105" s="200"/>
      <c r="CR105" s="200"/>
      <c r="CS105" s="200"/>
      <c r="CT105" s="200"/>
      <c r="CU105" s="200"/>
      <c r="CV105" s="200"/>
      <c r="CW105" s="200"/>
      <c r="CX105" s="200"/>
      <c r="CY105" s="200"/>
      <c r="CZ105" s="200"/>
      <c r="DA105" s="200"/>
      <c r="DB105" s="200"/>
      <c r="DC105" s="200"/>
      <c r="DD105" s="200"/>
      <c r="DE105" s="200"/>
      <c r="DF105" s="200"/>
      <c r="DG105" s="200"/>
      <c r="DH105" s="200"/>
      <c r="DI105" s="200"/>
      <c r="DJ105" s="200"/>
      <c r="DK105" s="200"/>
      <c r="DL105" s="200"/>
      <c r="DM105" s="200"/>
      <c r="DN105" s="200"/>
      <c r="DO105" s="200"/>
      <c r="DP105" s="200"/>
      <c r="DQ105" s="200"/>
      <c r="DR105" s="200"/>
      <c r="DS105" s="200"/>
      <c r="DT105" s="200"/>
      <c r="DU105" s="200"/>
      <c r="DV105" s="200"/>
      <c r="DW105" s="200"/>
      <c r="DX105" s="200"/>
      <c r="DY105" s="200"/>
      <c r="DZ105" s="200"/>
      <c r="EA105" s="200"/>
    </row>
    <row r="106" spans="1:131" s="134" customFormat="1" ht="29.25" customHeight="1" x14ac:dyDescent="0.2">
      <c r="A106" s="157">
        <v>98</v>
      </c>
      <c r="B106" s="135" t="s">
        <v>440</v>
      </c>
      <c r="C106" s="148" t="s">
        <v>439</v>
      </c>
      <c r="D106" s="148" t="s">
        <v>390</v>
      </c>
      <c r="E106" s="135" t="s">
        <v>390</v>
      </c>
      <c r="F106" s="157" t="s">
        <v>222</v>
      </c>
      <c r="G106" s="136">
        <v>12000</v>
      </c>
      <c r="H106" s="158">
        <v>0</v>
      </c>
      <c r="I106" s="136">
        <f t="shared" si="5"/>
        <v>12000</v>
      </c>
      <c r="J106" s="152">
        <v>0</v>
      </c>
      <c r="K106" s="161">
        <v>0</v>
      </c>
      <c r="L106" s="152">
        <v>0</v>
      </c>
      <c r="M106" s="152">
        <v>0</v>
      </c>
      <c r="N106" s="152">
        <v>0</v>
      </c>
      <c r="O106" s="136">
        <f t="shared" si="6"/>
        <v>12000</v>
      </c>
      <c r="P106" s="194" t="s">
        <v>490</v>
      </c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</row>
    <row r="107" spans="1:131" s="144" customFormat="1" ht="29.25" customHeight="1" x14ac:dyDescent="0.2">
      <c r="A107" s="157">
        <v>99</v>
      </c>
      <c r="B107" s="135" t="s">
        <v>442</v>
      </c>
      <c r="C107" s="148" t="s">
        <v>441</v>
      </c>
      <c r="D107" s="148" t="s">
        <v>390</v>
      </c>
      <c r="E107" s="135" t="s">
        <v>390</v>
      </c>
      <c r="F107" s="157" t="s">
        <v>222</v>
      </c>
      <c r="G107" s="136">
        <v>8000</v>
      </c>
      <c r="H107" s="158">
        <v>0</v>
      </c>
      <c r="I107" s="136">
        <f t="shared" si="5"/>
        <v>8000</v>
      </c>
      <c r="J107" s="152">
        <v>0</v>
      </c>
      <c r="K107" s="161">
        <v>0</v>
      </c>
      <c r="L107" s="152">
        <v>0</v>
      </c>
      <c r="M107" s="152">
        <v>0</v>
      </c>
      <c r="N107" s="152">
        <v>0</v>
      </c>
      <c r="O107" s="136">
        <f t="shared" si="6"/>
        <v>8000</v>
      </c>
      <c r="P107" s="194" t="s">
        <v>490</v>
      </c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</row>
    <row r="108" spans="1:131" s="144" customFormat="1" ht="29.25" customHeight="1" x14ac:dyDescent="0.2">
      <c r="A108" s="157">
        <v>100</v>
      </c>
      <c r="B108" s="135" t="s">
        <v>495</v>
      </c>
      <c r="C108" s="148" t="s">
        <v>441</v>
      </c>
      <c r="D108" s="148" t="s">
        <v>390</v>
      </c>
      <c r="E108" s="135" t="s">
        <v>390</v>
      </c>
      <c r="F108" s="157" t="s">
        <v>222</v>
      </c>
      <c r="G108" s="136">
        <v>4000</v>
      </c>
      <c r="H108" s="158">
        <v>0</v>
      </c>
      <c r="I108" s="136">
        <f t="shared" si="5"/>
        <v>4000</v>
      </c>
      <c r="J108" s="152">
        <v>0</v>
      </c>
      <c r="K108" s="161">
        <v>0</v>
      </c>
      <c r="L108" s="152">
        <v>0</v>
      </c>
      <c r="M108" s="152">
        <v>0</v>
      </c>
      <c r="N108" s="152">
        <v>0</v>
      </c>
      <c r="O108" s="136">
        <f t="shared" si="6"/>
        <v>4000</v>
      </c>
      <c r="P108" s="194" t="s">
        <v>490</v>
      </c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</row>
    <row r="109" spans="1:131" s="137" customFormat="1" ht="29.25" customHeight="1" x14ac:dyDescent="0.2">
      <c r="A109" s="157">
        <v>101</v>
      </c>
      <c r="B109" s="135" t="s">
        <v>444</v>
      </c>
      <c r="C109" s="148" t="s">
        <v>443</v>
      </c>
      <c r="D109" s="148" t="s">
        <v>390</v>
      </c>
      <c r="E109" s="135" t="s">
        <v>390</v>
      </c>
      <c r="F109" s="157" t="s">
        <v>222</v>
      </c>
      <c r="G109" s="136">
        <v>10000</v>
      </c>
      <c r="H109" s="158">
        <v>0</v>
      </c>
      <c r="I109" s="136">
        <f t="shared" si="5"/>
        <v>10000</v>
      </c>
      <c r="J109" s="152">
        <v>0</v>
      </c>
      <c r="K109" s="161">
        <v>0</v>
      </c>
      <c r="L109" s="152">
        <v>0</v>
      </c>
      <c r="M109" s="152">
        <v>0</v>
      </c>
      <c r="N109" s="152">
        <v>0</v>
      </c>
      <c r="O109" s="136">
        <f t="shared" si="6"/>
        <v>10000</v>
      </c>
      <c r="P109" s="194" t="s">
        <v>490</v>
      </c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</row>
    <row r="110" spans="1:131" s="137" customFormat="1" ht="29.25" customHeight="1" x14ac:dyDescent="0.2">
      <c r="A110" s="157">
        <v>102</v>
      </c>
      <c r="B110" s="135" t="s">
        <v>445</v>
      </c>
      <c r="C110" s="148" t="s">
        <v>443</v>
      </c>
      <c r="D110" s="148" t="s">
        <v>390</v>
      </c>
      <c r="E110" s="135" t="s">
        <v>390</v>
      </c>
      <c r="F110" s="157" t="s">
        <v>222</v>
      </c>
      <c r="G110" s="136">
        <v>10000</v>
      </c>
      <c r="H110" s="158">
        <v>0</v>
      </c>
      <c r="I110" s="136">
        <f t="shared" si="5"/>
        <v>10000</v>
      </c>
      <c r="J110" s="152">
        <v>0</v>
      </c>
      <c r="K110" s="161">
        <v>0</v>
      </c>
      <c r="L110" s="152">
        <v>0</v>
      </c>
      <c r="M110" s="152">
        <v>0</v>
      </c>
      <c r="N110" s="152">
        <v>0</v>
      </c>
      <c r="O110" s="136">
        <f t="shared" si="6"/>
        <v>10000</v>
      </c>
      <c r="P110" s="194" t="s">
        <v>490</v>
      </c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</row>
    <row r="111" spans="1:131" s="15" customFormat="1" ht="29.25" customHeight="1" x14ac:dyDescent="0.2">
      <c r="A111" s="157">
        <v>103</v>
      </c>
      <c r="B111" s="135" t="s">
        <v>468</v>
      </c>
      <c r="C111" s="148" t="s">
        <v>497</v>
      </c>
      <c r="D111" s="166" t="s">
        <v>390</v>
      </c>
      <c r="E111" s="135" t="s">
        <v>390</v>
      </c>
      <c r="F111" s="157" t="s">
        <v>222</v>
      </c>
      <c r="G111" s="136">
        <v>15000</v>
      </c>
      <c r="H111" s="158">
        <v>0</v>
      </c>
      <c r="I111" s="136">
        <f t="shared" si="5"/>
        <v>15000</v>
      </c>
      <c r="J111" s="152">
        <v>0</v>
      </c>
      <c r="K111" s="161">
        <v>0</v>
      </c>
      <c r="L111" s="152">
        <v>0</v>
      </c>
      <c r="M111" s="152">
        <v>0</v>
      </c>
      <c r="N111" s="152">
        <v>0</v>
      </c>
      <c r="O111" s="136">
        <f t="shared" si="6"/>
        <v>15000</v>
      </c>
      <c r="P111" s="194" t="s">
        <v>490</v>
      </c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</row>
    <row r="112" spans="1:131" s="147" customFormat="1" ht="29.25" customHeight="1" x14ac:dyDescent="0.2">
      <c r="A112" s="157">
        <v>104</v>
      </c>
      <c r="B112" s="135" t="s">
        <v>456</v>
      </c>
      <c r="C112" s="148" t="s">
        <v>498</v>
      </c>
      <c r="D112" s="166" t="s">
        <v>390</v>
      </c>
      <c r="E112" s="135" t="s">
        <v>390</v>
      </c>
      <c r="F112" s="157" t="s">
        <v>221</v>
      </c>
      <c r="G112" s="136">
        <v>10000</v>
      </c>
      <c r="H112" s="158">
        <v>0</v>
      </c>
      <c r="I112" s="136">
        <f t="shared" si="5"/>
        <v>10000</v>
      </c>
      <c r="J112" s="152">
        <v>0</v>
      </c>
      <c r="K112" s="161">
        <v>0</v>
      </c>
      <c r="L112" s="152">
        <v>0</v>
      </c>
      <c r="M112" s="152">
        <v>0</v>
      </c>
      <c r="N112" s="152">
        <v>0</v>
      </c>
      <c r="O112" s="136">
        <f t="shared" si="6"/>
        <v>10000</v>
      </c>
      <c r="P112" s="194" t="s">
        <v>490</v>
      </c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  <c r="DG112" s="203"/>
      <c r="DH112" s="203"/>
      <c r="DI112" s="203"/>
      <c r="DJ112" s="203"/>
      <c r="DK112" s="203"/>
      <c r="DL112" s="203"/>
      <c r="DM112" s="203"/>
      <c r="DN112" s="203"/>
      <c r="DO112" s="203"/>
      <c r="DP112" s="203"/>
      <c r="DQ112" s="203"/>
      <c r="DR112" s="203"/>
      <c r="DS112" s="203"/>
      <c r="DT112" s="203"/>
      <c r="DU112" s="203"/>
      <c r="DV112" s="203"/>
      <c r="DW112" s="203"/>
      <c r="DX112" s="203"/>
      <c r="DY112" s="203"/>
      <c r="DZ112" s="203"/>
      <c r="EA112" s="203"/>
    </row>
    <row r="113" spans="1:131" s="15" customFormat="1" ht="29.25" customHeight="1" x14ac:dyDescent="0.2">
      <c r="A113" s="157">
        <v>105</v>
      </c>
      <c r="B113" s="135" t="s">
        <v>467</v>
      </c>
      <c r="C113" s="148" t="s">
        <v>499</v>
      </c>
      <c r="D113" s="166" t="s">
        <v>390</v>
      </c>
      <c r="E113" s="135" t="s">
        <v>390</v>
      </c>
      <c r="F113" s="157" t="s">
        <v>222</v>
      </c>
      <c r="G113" s="136">
        <v>12000</v>
      </c>
      <c r="H113" s="158">
        <v>0</v>
      </c>
      <c r="I113" s="136">
        <f t="shared" si="5"/>
        <v>12000</v>
      </c>
      <c r="J113" s="152">
        <v>0</v>
      </c>
      <c r="K113" s="161">
        <v>0</v>
      </c>
      <c r="L113" s="152">
        <v>0</v>
      </c>
      <c r="M113" s="152">
        <v>0</v>
      </c>
      <c r="N113" s="152">
        <v>0</v>
      </c>
      <c r="O113" s="136">
        <f t="shared" si="6"/>
        <v>12000</v>
      </c>
      <c r="P113" s="194" t="s">
        <v>490</v>
      </c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</row>
    <row r="114" spans="1:131" s="137" customFormat="1" ht="29.25" customHeight="1" x14ac:dyDescent="0.2">
      <c r="A114" s="157">
        <v>106</v>
      </c>
      <c r="B114" s="135" t="s">
        <v>446</v>
      </c>
      <c r="C114" s="148" t="s">
        <v>448</v>
      </c>
      <c r="D114" s="148" t="s">
        <v>447</v>
      </c>
      <c r="E114" s="135" t="s">
        <v>390</v>
      </c>
      <c r="F114" s="157" t="s">
        <v>222</v>
      </c>
      <c r="G114" s="136">
        <v>20000</v>
      </c>
      <c r="H114" s="158">
        <v>0</v>
      </c>
      <c r="I114" s="136">
        <f t="shared" si="5"/>
        <v>20000</v>
      </c>
      <c r="J114" s="152">
        <v>0</v>
      </c>
      <c r="K114" s="161">
        <v>0</v>
      </c>
      <c r="L114" s="152">
        <v>0</v>
      </c>
      <c r="M114" s="136">
        <v>7642.86</v>
      </c>
      <c r="N114" s="136">
        <f t="shared" si="12"/>
        <v>7642.86</v>
      </c>
      <c r="O114" s="136">
        <f t="shared" si="6"/>
        <v>12357.14</v>
      </c>
      <c r="P114" s="194" t="s">
        <v>490</v>
      </c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</row>
    <row r="115" spans="1:131" s="141" customFormat="1" ht="29.25" customHeight="1" x14ac:dyDescent="0.2">
      <c r="A115" s="209" t="s">
        <v>387</v>
      </c>
      <c r="B115" s="209"/>
      <c r="C115" s="138"/>
      <c r="D115" s="138"/>
      <c r="E115" s="138"/>
      <c r="F115" s="160"/>
      <c r="G115" s="139">
        <f>SUM(G9:G114)</f>
        <v>2206000</v>
      </c>
      <c r="H115" s="149">
        <v>0</v>
      </c>
      <c r="I115" s="139">
        <f>SUM(I9:I114)</f>
        <v>2206000</v>
      </c>
      <c r="J115" s="149">
        <v>0</v>
      </c>
      <c r="K115" s="139">
        <f>SUM(K9:K114)</f>
        <v>46564.98</v>
      </c>
      <c r="L115" s="140"/>
      <c r="M115" s="139">
        <f>SUM(M9:M114)</f>
        <v>148645.34</v>
      </c>
      <c r="N115" s="139">
        <f>SUM(N9:N114)</f>
        <v>195210.32</v>
      </c>
      <c r="O115" s="140">
        <f>I115-N115</f>
        <v>2010789.68</v>
      </c>
      <c r="P115" s="196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DY115" s="204"/>
      <c r="DZ115" s="204"/>
      <c r="EA115" s="204"/>
    </row>
    <row r="116" spans="1:131" s="22" customFormat="1" ht="21.75" customHeight="1" x14ac:dyDescent="0.2">
      <c r="A116" s="21"/>
      <c r="B116" s="117"/>
      <c r="C116" s="174"/>
      <c r="D116" s="175"/>
      <c r="E116" s="176"/>
      <c r="F116" s="127"/>
      <c r="G116" s="127"/>
      <c r="H116" s="121"/>
      <c r="I116" s="127"/>
      <c r="J116" s="127"/>
      <c r="K116" s="121"/>
      <c r="L116" s="156"/>
      <c r="M116" s="156"/>
      <c r="N116" s="156"/>
      <c r="O116" s="156"/>
      <c r="P116" s="156"/>
      <c r="Q116" s="189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205"/>
      <c r="CI116" s="205"/>
      <c r="CJ116" s="205"/>
      <c r="CK116" s="205"/>
      <c r="CL116" s="205"/>
      <c r="CM116" s="205"/>
      <c r="CN116" s="205"/>
      <c r="CO116" s="205"/>
      <c r="CP116" s="205"/>
      <c r="CQ116" s="205"/>
      <c r="CR116" s="205"/>
      <c r="CS116" s="205"/>
      <c r="CT116" s="205"/>
      <c r="CU116" s="205"/>
      <c r="CV116" s="205"/>
      <c r="CW116" s="205"/>
      <c r="CX116" s="205"/>
      <c r="CY116" s="205"/>
      <c r="CZ116" s="205"/>
      <c r="DA116" s="205"/>
      <c r="DB116" s="205"/>
      <c r="DC116" s="205"/>
      <c r="DD116" s="205"/>
      <c r="DE116" s="205"/>
      <c r="DF116" s="205"/>
      <c r="DG116" s="205"/>
      <c r="DH116" s="205"/>
      <c r="DI116" s="205"/>
      <c r="DJ116" s="205"/>
      <c r="DK116" s="205"/>
      <c r="DL116" s="205"/>
      <c r="DM116" s="205"/>
      <c r="DN116" s="205"/>
      <c r="DO116" s="205"/>
      <c r="DP116" s="205"/>
      <c r="DQ116" s="205"/>
      <c r="DR116" s="205"/>
      <c r="DS116" s="205"/>
      <c r="DT116" s="205"/>
      <c r="DU116" s="205"/>
      <c r="DV116" s="205"/>
      <c r="DW116" s="205"/>
      <c r="DX116" s="205"/>
      <c r="DY116" s="205"/>
      <c r="DZ116" s="205"/>
      <c r="EA116" s="205"/>
    </row>
    <row r="117" spans="1:131" s="22" customFormat="1" ht="21.75" customHeight="1" x14ac:dyDescent="0.2">
      <c r="A117" s="21"/>
      <c r="B117" s="177" t="s">
        <v>388</v>
      </c>
      <c r="C117" s="177"/>
      <c r="D117" s="175"/>
      <c r="E117" s="178" t="s">
        <v>509</v>
      </c>
      <c r="F117" s="178"/>
      <c r="G117" s="178"/>
      <c r="H117" s="179"/>
      <c r="I117" s="124"/>
      <c r="J117" s="124"/>
      <c r="K117" s="125"/>
      <c r="L117" s="126"/>
      <c r="M117" s="180" t="s">
        <v>271</v>
      </c>
      <c r="N117" s="180"/>
      <c r="O117" s="180"/>
      <c r="P117" s="127"/>
      <c r="Q117" s="190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5"/>
      <c r="CO117" s="205"/>
      <c r="CP117" s="205"/>
      <c r="CQ117" s="205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205"/>
      <c r="DC117" s="205"/>
      <c r="DD117" s="205"/>
      <c r="DE117" s="205"/>
      <c r="DF117" s="205"/>
      <c r="DG117" s="205"/>
      <c r="DH117" s="205"/>
      <c r="DI117" s="205"/>
      <c r="DJ117" s="205"/>
      <c r="DK117" s="205"/>
      <c r="DL117" s="205"/>
      <c r="DM117" s="205"/>
      <c r="DN117" s="205"/>
      <c r="DO117" s="205"/>
      <c r="DP117" s="205"/>
      <c r="DQ117" s="205"/>
      <c r="DR117" s="205"/>
      <c r="DS117" s="205"/>
      <c r="DT117" s="205"/>
      <c r="DU117" s="205"/>
      <c r="DV117" s="205"/>
      <c r="DW117" s="205"/>
      <c r="DX117" s="205"/>
      <c r="DY117" s="205"/>
      <c r="DZ117" s="205"/>
      <c r="EA117" s="205"/>
    </row>
    <row r="118" spans="1:131" s="22" customFormat="1" ht="21.75" customHeight="1" x14ac:dyDescent="0.2">
      <c r="A118" s="21"/>
      <c r="B118" s="117"/>
      <c r="C118" s="174"/>
      <c r="D118" s="175"/>
      <c r="E118" s="177"/>
      <c r="F118" s="177"/>
      <c r="G118" s="177"/>
      <c r="H118" s="178"/>
      <c r="I118" s="178"/>
      <c r="J118" s="177"/>
      <c r="K118" s="178"/>
      <c r="L118" s="181"/>
      <c r="M118" s="182"/>
      <c r="N118" s="180"/>
      <c r="O118" s="180"/>
      <c r="P118" s="180"/>
      <c r="Q118" s="190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5"/>
      <c r="CP118" s="205"/>
      <c r="CQ118" s="205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5"/>
      <c r="DQ118" s="205"/>
      <c r="DR118" s="205"/>
      <c r="DS118" s="205"/>
      <c r="DT118" s="205"/>
      <c r="DU118" s="205"/>
      <c r="DV118" s="205"/>
      <c r="DW118" s="205"/>
      <c r="DX118" s="205"/>
      <c r="DY118" s="205"/>
      <c r="DZ118" s="205"/>
      <c r="EA118" s="205"/>
    </row>
    <row r="119" spans="1:131" s="22" customFormat="1" ht="21.75" customHeight="1" x14ac:dyDescent="0.2">
      <c r="A119" s="21"/>
      <c r="B119" s="21"/>
      <c r="C119" s="174"/>
      <c r="D119" s="175"/>
      <c r="E119" s="177"/>
      <c r="F119" s="177"/>
      <c r="G119" s="177"/>
      <c r="H119" s="178"/>
      <c r="I119" s="117"/>
      <c r="J119" s="117"/>
      <c r="K119" s="117"/>
      <c r="L119" s="119"/>
      <c r="M119" s="117"/>
      <c r="N119" s="120"/>
      <c r="O119" s="120"/>
      <c r="P119" s="120"/>
      <c r="Q119" s="191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  <c r="DV119" s="205"/>
      <c r="DW119" s="205"/>
      <c r="DX119" s="205"/>
      <c r="DY119" s="205"/>
      <c r="DZ119" s="205"/>
      <c r="EA119" s="205"/>
    </row>
    <row r="120" spans="1:131" s="22" customFormat="1" ht="21.75" customHeight="1" x14ac:dyDescent="0.2">
      <c r="A120" s="21"/>
      <c r="B120" s="21"/>
      <c r="C120" s="174"/>
      <c r="D120" s="175"/>
      <c r="E120" s="176"/>
      <c r="F120" s="176"/>
      <c r="G120" s="117"/>
      <c r="H120" s="118"/>
      <c r="I120" s="117"/>
      <c r="J120" s="118"/>
      <c r="K120" s="117"/>
      <c r="L120" s="117"/>
      <c r="M120" s="120"/>
      <c r="N120" s="117"/>
      <c r="O120" s="117"/>
      <c r="P120" s="120"/>
      <c r="Q120" s="192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  <c r="DV120" s="205"/>
      <c r="DW120" s="205"/>
      <c r="DX120" s="205"/>
      <c r="DY120" s="205"/>
      <c r="DZ120" s="205"/>
      <c r="EA120" s="205"/>
    </row>
    <row r="121" spans="1:131" ht="21.75" customHeight="1" x14ac:dyDescent="0.35">
      <c r="A121" s="122"/>
      <c r="B121" s="21"/>
      <c r="C121" s="183"/>
      <c r="D121" s="184"/>
      <c r="E121" s="176"/>
      <c r="F121" s="176"/>
      <c r="G121" s="117"/>
      <c r="H121" s="118"/>
      <c r="I121" s="117"/>
      <c r="J121" s="118"/>
      <c r="K121" s="117"/>
      <c r="L121" s="117"/>
      <c r="M121" s="117"/>
      <c r="N121" s="117"/>
      <c r="O121" s="117"/>
      <c r="P121" s="120"/>
      <c r="Q121" s="192"/>
    </row>
    <row r="122" spans="1:131" ht="21.75" customHeight="1" x14ac:dyDescent="0.2">
      <c r="A122" s="122"/>
      <c r="B122" s="21"/>
      <c r="C122" s="185"/>
      <c r="D122" s="186"/>
      <c r="E122" s="176"/>
      <c r="F122" s="176"/>
      <c r="G122" s="117"/>
      <c r="H122" s="118"/>
      <c r="I122" s="117"/>
      <c r="J122" s="118"/>
      <c r="K122" s="117"/>
      <c r="L122" s="117"/>
      <c r="M122" s="117"/>
      <c r="N122" s="117"/>
      <c r="O122" s="117"/>
      <c r="P122" s="120"/>
      <c r="Q122" s="192"/>
    </row>
    <row r="123" spans="1:131" ht="21.75" customHeight="1" x14ac:dyDescent="0.2">
      <c r="A123" s="122"/>
    </row>
    <row r="124" spans="1:131" ht="21.75" customHeight="1" x14ac:dyDescent="0.2">
      <c r="A124" s="122"/>
    </row>
    <row r="125" spans="1:131" ht="21.75" customHeight="1" x14ac:dyDescent="0.2">
      <c r="A125" s="122"/>
    </row>
    <row r="126" spans="1:131" ht="21.75" customHeight="1" x14ac:dyDescent="0.2"/>
    <row r="127" spans="1:131" ht="21.75" customHeight="1" x14ac:dyDescent="0.2"/>
    <row r="128" spans="1:131" ht="21.75" customHeight="1" x14ac:dyDescent="0.2"/>
    <row r="135" spans="1:131" s="13" customFormat="1" ht="36" customHeight="1" x14ac:dyDescent="0.2">
      <c r="A135" s="129"/>
      <c r="B135" s="128"/>
      <c r="C135" s="128"/>
      <c r="D135" s="128"/>
      <c r="E135" s="129"/>
      <c r="F135" s="129"/>
      <c r="G135" s="130"/>
      <c r="H135" s="128"/>
      <c r="I135" s="130"/>
      <c r="J135" s="128"/>
      <c r="K135" s="128"/>
      <c r="L135" s="128"/>
      <c r="M135" s="128"/>
      <c r="N135" s="128"/>
      <c r="O135" s="128"/>
      <c r="P135" s="128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  <c r="CR135" s="206"/>
      <c r="CS135" s="206"/>
      <c r="CT135" s="206"/>
      <c r="CU135" s="206"/>
      <c r="CV135" s="206"/>
      <c r="CW135" s="206"/>
      <c r="CX135" s="206"/>
      <c r="CY135" s="206"/>
      <c r="CZ135" s="206"/>
      <c r="DA135" s="206"/>
      <c r="DB135" s="206"/>
      <c r="DC135" s="206"/>
      <c r="DD135" s="206"/>
      <c r="DE135" s="206"/>
      <c r="DF135" s="206"/>
      <c r="DG135" s="206"/>
      <c r="DH135" s="206"/>
      <c r="DI135" s="206"/>
      <c r="DJ135" s="206"/>
      <c r="DK135" s="206"/>
      <c r="DL135" s="206"/>
      <c r="DM135" s="206"/>
      <c r="DN135" s="206"/>
      <c r="DO135" s="206"/>
      <c r="DP135" s="206"/>
      <c r="DQ135" s="206"/>
      <c r="DR135" s="206"/>
      <c r="DS135" s="206"/>
      <c r="DT135" s="206"/>
      <c r="DU135" s="206"/>
      <c r="DV135" s="206"/>
      <c r="DW135" s="206"/>
      <c r="DX135" s="206"/>
      <c r="DY135" s="206"/>
      <c r="DZ135" s="206"/>
      <c r="EA135" s="206"/>
    </row>
    <row r="136" spans="1:131" s="13" customFormat="1" ht="36" customHeight="1" x14ac:dyDescent="0.2">
      <c r="A136" s="129"/>
      <c r="B136" s="128"/>
      <c r="C136" s="128"/>
      <c r="D136" s="128"/>
      <c r="E136" s="129"/>
      <c r="F136" s="129"/>
      <c r="G136" s="130"/>
      <c r="H136" s="128"/>
      <c r="I136" s="130"/>
      <c r="J136" s="128"/>
      <c r="K136" s="128"/>
      <c r="L136" s="128"/>
      <c r="M136" s="128"/>
      <c r="N136" s="128"/>
      <c r="O136" s="128"/>
      <c r="P136" s="128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  <c r="BO136" s="206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6"/>
      <c r="CA136" s="206"/>
      <c r="CB136" s="206"/>
      <c r="CC136" s="206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  <c r="CR136" s="206"/>
      <c r="CS136" s="206"/>
      <c r="CT136" s="206"/>
      <c r="CU136" s="206"/>
      <c r="CV136" s="206"/>
      <c r="CW136" s="206"/>
      <c r="CX136" s="206"/>
      <c r="CY136" s="206"/>
      <c r="CZ136" s="206"/>
      <c r="DA136" s="206"/>
      <c r="DB136" s="206"/>
      <c r="DC136" s="206"/>
      <c r="DD136" s="206"/>
      <c r="DE136" s="206"/>
      <c r="DF136" s="206"/>
      <c r="DG136" s="206"/>
      <c r="DH136" s="206"/>
      <c r="DI136" s="206"/>
      <c r="DJ136" s="206"/>
      <c r="DK136" s="206"/>
      <c r="DL136" s="206"/>
      <c r="DM136" s="206"/>
      <c r="DN136" s="206"/>
      <c r="DO136" s="206"/>
      <c r="DP136" s="206"/>
      <c r="DQ136" s="206"/>
      <c r="DR136" s="206"/>
      <c r="DS136" s="206"/>
      <c r="DT136" s="206"/>
      <c r="DU136" s="206"/>
      <c r="DV136" s="206"/>
      <c r="DW136" s="206"/>
      <c r="DX136" s="206"/>
      <c r="DY136" s="206"/>
      <c r="DZ136" s="206"/>
      <c r="EA136" s="206"/>
    </row>
    <row r="138" spans="1:131" ht="36" customHeight="1" x14ac:dyDescent="0.2"/>
    <row r="139" spans="1:131" ht="36" customHeight="1" x14ac:dyDescent="0.2"/>
    <row r="140" spans="1:131" ht="36" customHeight="1" x14ac:dyDescent="0.2"/>
    <row r="141" spans="1:131" ht="36" customHeight="1" x14ac:dyDescent="0.2"/>
    <row r="149" spans="1:131" s="25" customFormat="1" ht="36" customHeight="1" x14ac:dyDescent="0.2">
      <c r="A149" s="172"/>
      <c r="B149" s="131"/>
      <c r="C149" s="131"/>
      <c r="D149" s="131"/>
      <c r="E149" s="131"/>
      <c r="F149" s="172"/>
      <c r="G149" s="132"/>
      <c r="H149" s="131"/>
      <c r="I149" s="132"/>
      <c r="J149" s="131"/>
      <c r="K149" s="131"/>
      <c r="L149" s="131"/>
      <c r="M149" s="131"/>
      <c r="N149" s="131"/>
      <c r="O149" s="131"/>
      <c r="P149" s="131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7"/>
      <c r="BN149" s="207"/>
      <c r="BO149" s="207"/>
      <c r="BP149" s="207"/>
      <c r="BQ149" s="207"/>
      <c r="BR149" s="207"/>
      <c r="BS149" s="207"/>
      <c r="BT149" s="207"/>
      <c r="BU149" s="207"/>
      <c r="BV149" s="207"/>
      <c r="BW149" s="207"/>
      <c r="BX149" s="207"/>
      <c r="BY149" s="207"/>
      <c r="BZ149" s="207"/>
      <c r="CA149" s="207"/>
      <c r="CB149" s="207"/>
      <c r="CC149" s="207"/>
      <c r="CD149" s="207"/>
      <c r="CE149" s="207"/>
      <c r="CF149" s="207"/>
      <c r="CG149" s="207"/>
      <c r="CH149" s="207"/>
      <c r="CI149" s="207"/>
      <c r="CJ149" s="207"/>
      <c r="CK149" s="207"/>
      <c r="CL149" s="207"/>
      <c r="CM149" s="207"/>
      <c r="CN149" s="207"/>
      <c r="CO149" s="207"/>
      <c r="CP149" s="207"/>
      <c r="CQ149" s="207"/>
      <c r="CR149" s="207"/>
      <c r="CS149" s="207"/>
      <c r="CT149" s="207"/>
      <c r="CU149" s="207"/>
      <c r="CV149" s="207"/>
      <c r="CW149" s="207"/>
      <c r="CX149" s="207"/>
      <c r="CY149" s="207"/>
      <c r="CZ149" s="207"/>
      <c r="DA149" s="207"/>
      <c r="DB149" s="207"/>
      <c r="DC149" s="207"/>
      <c r="DD149" s="207"/>
      <c r="DE149" s="207"/>
      <c r="DF149" s="207"/>
      <c r="DG149" s="207"/>
      <c r="DH149" s="207"/>
      <c r="DI149" s="207"/>
      <c r="DJ149" s="207"/>
      <c r="DK149" s="207"/>
      <c r="DL149" s="207"/>
      <c r="DM149" s="207"/>
      <c r="DN149" s="207"/>
      <c r="DO149" s="207"/>
      <c r="DP149" s="207"/>
      <c r="DQ149" s="207"/>
      <c r="DR149" s="207"/>
      <c r="DS149" s="207"/>
      <c r="DT149" s="207"/>
      <c r="DU149" s="207"/>
      <c r="DV149" s="207"/>
      <c r="DW149" s="207"/>
      <c r="DX149" s="207"/>
      <c r="DY149" s="207"/>
      <c r="DZ149" s="207"/>
      <c r="EA149" s="207"/>
    </row>
    <row r="150" spans="1:131" s="25" customFormat="1" ht="36" customHeight="1" x14ac:dyDescent="0.2">
      <c r="A150" s="172"/>
      <c r="B150" s="131"/>
      <c r="C150" s="131"/>
      <c r="D150" s="131"/>
      <c r="E150" s="131"/>
      <c r="F150" s="172"/>
      <c r="G150" s="132"/>
      <c r="H150" s="131"/>
      <c r="I150" s="132"/>
      <c r="J150" s="131"/>
      <c r="K150" s="131"/>
      <c r="L150" s="131"/>
      <c r="M150" s="131"/>
      <c r="N150" s="131"/>
      <c r="O150" s="131"/>
      <c r="P150" s="131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7"/>
      <c r="BN150" s="207"/>
      <c r="BO150" s="207"/>
      <c r="BP150" s="207"/>
      <c r="BQ150" s="207"/>
      <c r="BR150" s="207"/>
      <c r="BS150" s="207"/>
      <c r="BT150" s="207"/>
      <c r="BU150" s="207"/>
      <c r="BV150" s="207"/>
      <c r="BW150" s="207"/>
      <c r="BX150" s="207"/>
      <c r="BY150" s="207"/>
      <c r="BZ150" s="207"/>
      <c r="CA150" s="207"/>
      <c r="CB150" s="207"/>
      <c r="CC150" s="207"/>
      <c r="CD150" s="207"/>
      <c r="CE150" s="207"/>
      <c r="CF150" s="207"/>
      <c r="CG150" s="207"/>
      <c r="CH150" s="207"/>
      <c r="CI150" s="207"/>
      <c r="CJ150" s="207"/>
      <c r="CK150" s="207"/>
      <c r="CL150" s="207"/>
      <c r="CM150" s="207"/>
      <c r="CN150" s="207"/>
      <c r="CO150" s="207"/>
      <c r="CP150" s="207"/>
      <c r="CQ150" s="207"/>
      <c r="CR150" s="207"/>
      <c r="CS150" s="207"/>
      <c r="CT150" s="207"/>
      <c r="CU150" s="207"/>
      <c r="CV150" s="207"/>
      <c r="CW150" s="207"/>
      <c r="CX150" s="207"/>
      <c r="CY150" s="207"/>
      <c r="CZ150" s="207"/>
      <c r="DA150" s="207"/>
      <c r="DB150" s="207"/>
      <c r="DC150" s="207"/>
      <c r="DD150" s="207"/>
      <c r="DE150" s="207"/>
      <c r="DF150" s="207"/>
      <c r="DG150" s="207"/>
      <c r="DH150" s="207"/>
      <c r="DI150" s="207"/>
      <c r="DJ150" s="207"/>
      <c r="DK150" s="207"/>
      <c r="DL150" s="207"/>
      <c r="DM150" s="207"/>
      <c r="DN150" s="207"/>
      <c r="DO150" s="207"/>
      <c r="DP150" s="207"/>
      <c r="DQ150" s="207"/>
      <c r="DR150" s="207"/>
      <c r="DS150" s="207"/>
      <c r="DT150" s="207"/>
      <c r="DU150" s="207"/>
      <c r="DV150" s="207"/>
      <c r="DW150" s="207"/>
      <c r="DX150" s="207"/>
      <c r="DY150" s="207"/>
      <c r="DZ150" s="207"/>
      <c r="EA150" s="207"/>
    </row>
    <row r="151" spans="1:131" s="25" customFormat="1" ht="36" customHeight="1" x14ac:dyDescent="0.2">
      <c r="A151" s="172"/>
      <c r="B151" s="131"/>
      <c r="C151" s="131"/>
      <c r="D151" s="131"/>
      <c r="E151" s="131"/>
      <c r="F151" s="172"/>
      <c r="G151" s="132"/>
      <c r="H151" s="131"/>
      <c r="I151" s="132"/>
      <c r="J151" s="131"/>
      <c r="K151" s="131"/>
      <c r="L151" s="131"/>
      <c r="M151" s="131"/>
      <c r="N151" s="131"/>
      <c r="O151" s="131"/>
      <c r="P151" s="131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  <c r="CR151" s="207"/>
      <c r="CS151" s="207"/>
      <c r="CT151" s="207"/>
      <c r="CU151" s="207"/>
      <c r="CV151" s="207"/>
      <c r="CW151" s="207"/>
      <c r="CX151" s="207"/>
      <c r="CY151" s="207"/>
      <c r="CZ151" s="207"/>
      <c r="DA151" s="207"/>
      <c r="DB151" s="207"/>
      <c r="DC151" s="207"/>
      <c r="DD151" s="207"/>
      <c r="DE151" s="207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  <c r="DP151" s="207"/>
      <c r="DQ151" s="207"/>
      <c r="DR151" s="207"/>
      <c r="DS151" s="207"/>
      <c r="DT151" s="207"/>
      <c r="DU151" s="207"/>
      <c r="DV151" s="207"/>
      <c r="DW151" s="207"/>
      <c r="DX151" s="207"/>
      <c r="DY151" s="207"/>
      <c r="DZ151" s="207"/>
      <c r="EA151" s="207"/>
    </row>
    <row r="152" spans="1:131" s="25" customFormat="1" ht="36" customHeight="1" x14ac:dyDescent="0.2">
      <c r="A152" s="172"/>
      <c r="B152" s="131"/>
      <c r="C152" s="131"/>
      <c r="D152" s="131"/>
      <c r="E152" s="131"/>
      <c r="F152" s="172"/>
      <c r="G152" s="132"/>
      <c r="H152" s="131"/>
      <c r="I152" s="132"/>
      <c r="J152" s="131"/>
      <c r="K152" s="131"/>
      <c r="L152" s="131"/>
      <c r="M152" s="131"/>
      <c r="N152" s="131"/>
      <c r="O152" s="131"/>
      <c r="P152" s="131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7"/>
      <c r="BM152" s="207"/>
      <c r="BN152" s="207"/>
      <c r="BO152" s="207"/>
      <c r="BP152" s="207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7"/>
      <c r="CA152" s="207"/>
      <c r="CB152" s="207"/>
      <c r="CC152" s="207"/>
      <c r="CD152" s="207"/>
      <c r="CE152" s="207"/>
      <c r="CF152" s="207"/>
      <c r="CG152" s="207"/>
      <c r="CH152" s="207"/>
      <c r="CI152" s="207"/>
      <c r="CJ152" s="207"/>
      <c r="CK152" s="207"/>
      <c r="CL152" s="207"/>
      <c r="CM152" s="207"/>
      <c r="CN152" s="207"/>
      <c r="CO152" s="207"/>
      <c r="CP152" s="207"/>
      <c r="CQ152" s="207"/>
      <c r="CR152" s="207"/>
      <c r="CS152" s="207"/>
      <c r="CT152" s="207"/>
      <c r="CU152" s="207"/>
      <c r="CV152" s="207"/>
      <c r="CW152" s="207"/>
      <c r="CX152" s="207"/>
      <c r="CY152" s="207"/>
      <c r="CZ152" s="207"/>
      <c r="DA152" s="207"/>
      <c r="DB152" s="207"/>
      <c r="DC152" s="207"/>
      <c r="DD152" s="207"/>
      <c r="DE152" s="207"/>
      <c r="DF152" s="207"/>
      <c r="DG152" s="207"/>
      <c r="DH152" s="207"/>
      <c r="DI152" s="207"/>
      <c r="DJ152" s="207"/>
      <c r="DK152" s="207"/>
      <c r="DL152" s="207"/>
      <c r="DM152" s="207"/>
      <c r="DN152" s="207"/>
      <c r="DO152" s="207"/>
      <c r="DP152" s="207"/>
      <c r="DQ152" s="207"/>
      <c r="DR152" s="207"/>
      <c r="DS152" s="207"/>
      <c r="DT152" s="207"/>
      <c r="DU152" s="207"/>
      <c r="DV152" s="207"/>
      <c r="DW152" s="207"/>
      <c r="DX152" s="207"/>
      <c r="DY152" s="207"/>
      <c r="DZ152" s="207"/>
      <c r="EA152" s="207"/>
    </row>
    <row r="153" spans="1:131" s="25" customFormat="1" ht="36" customHeight="1" x14ac:dyDescent="0.2">
      <c r="A153" s="172"/>
      <c r="B153" s="131"/>
      <c r="C153" s="131"/>
      <c r="D153" s="131"/>
      <c r="E153" s="131"/>
      <c r="F153" s="172"/>
      <c r="G153" s="132"/>
      <c r="H153" s="131"/>
      <c r="I153" s="132"/>
      <c r="J153" s="131"/>
      <c r="K153" s="131"/>
      <c r="L153" s="131"/>
      <c r="M153" s="131"/>
      <c r="N153" s="131"/>
      <c r="O153" s="131"/>
      <c r="P153" s="131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7"/>
      <c r="BN153" s="207"/>
      <c r="BO153" s="207"/>
      <c r="BP153" s="207"/>
      <c r="BQ153" s="207"/>
      <c r="BR153" s="207"/>
      <c r="BS153" s="207"/>
      <c r="BT153" s="207"/>
      <c r="BU153" s="207"/>
      <c r="BV153" s="207"/>
      <c r="BW153" s="207"/>
      <c r="BX153" s="207"/>
      <c r="BY153" s="207"/>
      <c r="BZ153" s="207"/>
      <c r="CA153" s="207"/>
      <c r="CB153" s="207"/>
      <c r="CC153" s="207"/>
      <c r="CD153" s="207"/>
      <c r="CE153" s="207"/>
      <c r="CF153" s="207"/>
      <c r="CG153" s="207"/>
      <c r="CH153" s="207"/>
      <c r="CI153" s="207"/>
      <c r="CJ153" s="207"/>
      <c r="CK153" s="207"/>
      <c r="CL153" s="207"/>
      <c r="CM153" s="207"/>
      <c r="CN153" s="207"/>
      <c r="CO153" s="207"/>
      <c r="CP153" s="207"/>
      <c r="CQ153" s="207"/>
      <c r="CR153" s="207"/>
      <c r="CS153" s="207"/>
      <c r="CT153" s="207"/>
      <c r="CU153" s="207"/>
      <c r="CV153" s="207"/>
      <c r="CW153" s="207"/>
      <c r="CX153" s="207"/>
      <c r="CY153" s="207"/>
      <c r="CZ153" s="207"/>
      <c r="DA153" s="207"/>
      <c r="DB153" s="207"/>
      <c r="DC153" s="207"/>
      <c r="DD153" s="207"/>
      <c r="DE153" s="207"/>
      <c r="DF153" s="207"/>
      <c r="DG153" s="207"/>
      <c r="DH153" s="207"/>
      <c r="DI153" s="207"/>
      <c r="DJ153" s="207"/>
      <c r="DK153" s="207"/>
      <c r="DL153" s="207"/>
      <c r="DM153" s="207"/>
      <c r="DN153" s="207"/>
      <c r="DO153" s="207"/>
      <c r="DP153" s="207"/>
      <c r="DQ153" s="207"/>
      <c r="DR153" s="207"/>
      <c r="DS153" s="207"/>
      <c r="DT153" s="207"/>
      <c r="DU153" s="207"/>
      <c r="DV153" s="207"/>
      <c r="DW153" s="207"/>
      <c r="DX153" s="207"/>
      <c r="DY153" s="207"/>
      <c r="DZ153" s="207"/>
      <c r="EA153" s="207"/>
    </row>
    <row r="154" spans="1:131" s="25" customFormat="1" ht="36" customHeight="1" x14ac:dyDescent="0.2">
      <c r="A154" s="172"/>
      <c r="B154" s="131"/>
      <c r="C154" s="131"/>
      <c r="D154" s="131"/>
      <c r="E154" s="131"/>
      <c r="F154" s="172"/>
      <c r="G154" s="132"/>
      <c r="H154" s="131"/>
      <c r="I154" s="132"/>
      <c r="J154" s="131"/>
      <c r="K154" s="131"/>
      <c r="L154" s="131"/>
      <c r="M154" s="131"/>
      <c r="N154" s="131"/>
      <c r="O154" s="131"/>
      <c r="P154" s="131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7"/>
      <c r="CA154" s="207"/>
      <c r="CB154" s="207"/>
      <c r="CC154" s="207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7"/>
      <c r="CO154" s="207"/>
      <c r="CP154" s="207"/>
      <c r="CQ154" s="207"/>
      <c r="CR154" s="207"/>
      <c r="CS154" s="207"/>
      <c r="CT154" s="207"/>
      <c r="CU154" s="207"/>
      <c r="CV154" s="207"/>
      <c r="CW154" s="207"/>
      <c r="CX154" s="207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7"/>
      <c r="DQ154" s="207"/>
      <c r="DR154" s="207"/>
      <c r="DS154" s="207"/>
      <c r="DT154" s="207"/>
      <c r="DU154" s="207"/>
      <c r="DV154" s="207"/>
      <c r="DW154" s="207"/>
      <c r="DX154" s="207"/>
      <c r="DY154" s="207"/>
      <c r="DZ154" s="207"/>
      <c r="EA154" s="207"/>
    </row>
    <row r="155" spans="1:131" s="25" customFormat="1" ht="36" customHeight="1" x14ac:dyDescent="0.2">
      <c r="A155" s="172"/>
      <c r="B155" s="131"/>
      <c r="C155" s="131"/>
      <c r="D155" s="131"/>
      <c r="E155" s="131"/>
      <c r="F155" s="172"/>
      <c r="G155" s="132"/>
      <c r="H155" s="131"/>
      <c r="I155" s="132"/>
      <c r="J155" s="131"/>
      <c r="K155" s="131"/>
      <c r="L155" s="131"/>
      <c r="M155" s="131"/>
      <c r="N155" s="131"/>
      <c r="O155" s="131"/>
      <c r="P155" s="131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7"/>
      <c r="CB155" s="207"/>
      <c r="CC155" s="207"/>
      <c r="CD155" s="207"/>
      <c r="CE155" s="207"/>
      <c r="CF155" s="207"/>
      <c r="CG155" s="207"/>
      <c r="CH155" s="207"/>
      <c r="CI155" s="207"/>
      <c r="CJ155" s="207"/>
      <c r="CK155" s="207"/>
      <c r="CL155" s="207"/>
      <c r="CM155" s="207"/>
      <c r="CN155" s="207"/>
      <c r="CO155" s="207"/>
      <c r="CP155" s="207"/>
      <c r="CQ155" s="207"/>
      <c r="CR155" s="207"/>
      <c r="CS155" s="207"/>
      <c r="CT155" s="207"/>
      <c r="CU155" s="207"/>
      <c r="CV155" s="207"/>
      <c r="CW155" s="207"/>
      <c r="CX155" s="207"/>
      <c r="CY155" s="207"/>
      <c r="CZ155" s="207"/>
      <c r="DA155" s="207"/>
      <c r="DB155" s="207"/>
      <c r="DC155" s="207"/>
      <c r="DD155" s="207"/>
      <c r="DE155" s="207"/>
      <c r="DF155" s="207"/>
      <c r="DG155" s="207"/>
      <c r="DH155" s="207"/>
      <c r="DI155" s="207"/>
      <c r="DJ155" s="207"/>
      <c r="DK155" s="207"/>
      <c r="DL155" s="207"/>
      <c r="DM155" s="207"/>
      <c r="DN155" s="207"/>
      <c r="DO155" s="207"/>
      <c r="DP155" s="207"/>
      <c r="DQ155" s="207"/>
      <c r="DR155" s="207"/>
      <c r="DS155" s="207"/>
      <c r="DT155" s="207"/>
      <c r="DU155" s="207"/>
      <c r="DV155" s="207"/>
      <c r="DW155" s="207"/>
      <c r="DX155" s="207"/>
      <c r="DY155" s="207"/>
      <c r="DZ155" s="207"/>
      <c r="EA155" s="207"/>
    </row>
    <row r="156" spans="1:131" s="25" customFormat="1" ht="36" customHeight="1" x14ac:dyDescent="0.2">
      <c r="A156" s="172"/>
      <c r="B156" s="131"/>
      <c r="C156" s="131"/>
      <c r="D156" s="131"/>
      <c r="E156" s="131"/>
      <c r="F156" s="172"/>
      <c r="G156" s="132"/>
      <c r="H156" s="131"/>
      <c r="I156" s="132"/>
      <c r="J156" s="131"/>
      <c r="K156" s="131"/>
      <c r="L156" s="131"/>
      <c r="M156" s="131"/>
      <c r="N156" s="131"/>
      <c r="O156" s="131"/>
      <c r="P156" s="131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07"/>
      <c r="BN156" s="207"/>
      <c r="BO156" s="207"/>
      <c r="BP156" s="207"/>
      <c r="BQ156" s="207"/>
      <c r="BR156" s="207"/>
      <c r="BS156" s="207"/>
      <c r="BT156" s="207"/>
      <c r="BU156" s="207"/>
      <c r="BV156" s="207"/>
      <c r="BW156" s="207"/>
      <c r="BX156" s="207"/>
      <c r="BY156" s="207"/>
      <c r="BZ156" s="207"/>
      <c r="CA156" s="207"/>
      <c r="CB156" s="207"/>
      <c r="CC156" s="207"/>
      <c r="CD156" s="207"/>
      <c r="CE156" s="207"/>
      <c r="CF156" s="207"/>
      <c r="CG156" s="207"/>
      <c r="CH156" s="207"/>
      <c r="CI156" s="207"/>
      <c r="CJ156" s="207"/>
      <c r="CK156" s="207"/>
      <c r="CL156" s="207"/>
      <c r="CM156" s="207"/>
      <c r="CN156" s="207"/>
      <c r="CO156" s="207"/>
      <c r="CP156" s="207"/>
      <c r="CQ156" s="207"/>
      <c r="CR156" s="207"/>
      <c r="CS156" s="207"/>
      <c r="CT156" s="207"/>
      <c r="CU156" s="207"/>
      <c r="CV156" s="207"/>
      <c r="CW156" s="207"/>
      <c r="CX156" s="207"/>
      <c r="CY156" s="207"/>
      <c r="CZ156" s="207"/>
      <c r="DA156" s="207"/>
      <c r="DB156" s="207"/>
      <c r="DC156" s="207"/>
      <c r="DD156" s="207"/>
      <c r="DE156" s="207"/>
      <c r="DF156" s="207"/>
      <c r="DG156" s="207"/>
      <c r="DH156" s="207"/>
      <c r="DI156" s="207"/>
      <c r="DJ156" s="207"/>
      <c r="DK156" s="207"/>
      <c r="DL156" s="207"/>
      <c r="DM156" s="207"/>
      <c r="DN156" s="207"/>
      <c r="DO156" s="207"/>
      <c r="DP156" s="207"/>
      <c r="DQ156" s="207"/>
      <c r="DR156" s="207"/>
      <c r="DS156" s="207"/>
      <c r="DT156" s="207"/>
      <c r="DU156" s="207"/>
      <c r="DV156" s="207"/>
      <c r="DW156" s="207"/>
      <c r="DX156" s="207"/>
      <c r="DY156" s="207"/>
      <c r="DZ156" s="207"/>
      <c r="EA156" s="207"/>
    </row>
    <row r="157" spans="1:131" s="25" customFormat="1" ht="36" customHeight="1" x14ac:dyDescent="0.2">
      <c r="A157" s="172"/>
      <c r="B157" s="131"/>
      <c r="C157" s="131"/>
      <c r="D157" s="131"/>
      <c r="E157" s="131"/>
      <c r="F157" s="172"/>
      <c r="G157" s="132"/>
      <c r="H157" s="131"/>
      <c r="I157" s="132"/>
      <c r="J157" s="131"/>
      <c r="K157" s="131"/>
      <c r="L157" s="131"/>
      <c r="M157" s="131"/>
      <c r="N157" s="131"/>
      <c r="O157" s="131"/>
      <c r="P157" s="131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  <c r="BO157" s="207"/>
      <c r="BP157" s="207"/>
      <c r="BQ157" s="207"/>
      <c r="BR157" s="207"/>
      <c r="BS157" s="207"/>
      <c r="BT157" s="207"/>
      <c r="BU157" s="207"/>
      <c r="BV157" s="207"/>
      <c r="BW157" s="207"/>
      <c r="BX157" s="207"/>
      <c r="BY157" s="207"/>
      <c r="BZ157" s="207"/>
      <c r="CA157" s="207"/>
      <c r="CB157" s="207"/>
      <c r="CC157" s="207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7"/>
      <c r="CO157" s="207"/>
      <c r="CP157" s="207"/>
      <c r="CQ157" s="207"/>
      <c r="CR157" s="207"/>
      <c r="CS157" s="207"/>
      <c r="CT157" s="207"/>
      <c r="CU157" s="207"/>
      <c r="CV157" s="207"/>
      <c r="CW157" s="207"/>
      <c r="CX157" s="207"/>
      <c r="CY157" s="207"/>
      <c r="CZ157" s="207"/>
      <c r="DA157" s="207"/>
      <c r="DB157" s="207"/>
      <c r="DC157" s="207"/>
      <c r="DD157" s="207"/>
      <c r="DE157" s="207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  <c r="DP157" s="207"/>
      <c r="DQ157" s="207"/>
      <c r="DR157" s="207"/>
      <c r="DS157" s="207"/>
      <c r="DT157" s="207"/>
      <c r="DU157" s="207"/>
      <c r="DV157" s="207"/>
      <c r="DW157" s="207"/>
      <c r="DX157" s="207"/>
      <c r="DY157" s="207"/>
      <c r="DZ157" s="207"/>
      <c r="EA157" s="207"/>
    </row>
    <row r="158" spans="1:131" s="25" customFormat="1" ht="36" customHeight="1" x14ac:dyDescent="0.2">
      <c r="A158" s="172"/>
      <c r="B158" s="131"/>
      <c r="C158" s="131"/>
      <c r="D158" s="131"/>
      <c r="E158" s="131"/>
      <c r="F158" s="172"/>
      <c r="G158" s="132"/>
      <c r="H158" s="131"/>
      <c r="I158" s="132"/>
      <c r="J158" s="131"/>
      <c r="K158" s="131"/>
      <c r="L158" s="131"/>
      <c r="M158" s="131"/>
      <c r="N158" s="131"/>
      <c r="O158" s="131"/>
      <c r="P158" s="131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  <c r="CO158" s="207"/>
      <c r="CP158" s="207"/>
      <c r="CQ158" s="207"/>
      <c r="CR158" s="207"/>
      <c r="CS158" s="207"/>
      <c r="CT158" s="207"/>
      <c r="CU158" s="207"/>
      <c r="CV158" s="207"/>
      <c r="CW158" s="207"/>
      <c r="CX158" s="207"/>
      <c r="CY158" s="207"/>
      <c r="CZ158" s="207"/>
      <c r="DA158" s="207"/>
      <c r="DB158" s="207"/>
      <c r="DC158" s="207"/>
      <c r="DD158" s="207"/>
      <c r="DE158" s="207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  <c r="DP158" s="207"/>
      <c r="DQ158" s="207"/>
      <c r="DR158" s="207"/>
      <c r="DS158" s="207"/>
      <c r="DT158" s="207"/>
      <c r="DU158" s="207"/>
      <c r="DV158" s="207"/>
      <c r="DW158" s="207"/>
      <c r="DX158" s="207"/>
      <c r="DY158" s="207"/>
      <c r="DZ158" s="207"/>
      <c r="EA158" s="207"/>
    </row>
    <row r="159" spans="1:131" s="25" customFormat="1" ht="36" customHeight="1" x14ac:dyDescent="0.2">
      <c r="A159" s="172"/>
      <c r="B159" s="131"/>
      <c r="C159" s="131"/>
      <c r="D159" s="131"/>
      <c r="E159" s="131"/>
      <c r="F159" s="172"/>
      <c r="G159" s="132"/>
      <c r="H159" s="131"/>
      <c r="I159" s="132"/>
      <c r="J159" s="131"/>
      <c r="K159" s="131"/>
      <c r="L159" s="131"/>
      <c r="M159" s="131"/>
      <c r="N159" s="131"/>
      <c r="O159" s="131"/>
      <c r="P159" s="131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7"/>
      <c r="CA159" s="207"/>
      <c r="CB159" s="207"/>
      <c r="CC159" s="207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7"/>
      <c r="CO159" s="207"/>
      <c r="CP159" s="207"/>
      <c r="CQ159" s="207"/>
      <c r="CR159" s="207"/>
      <c r="CS159" s="207"/>
      <c r="CT159" s="207"/>
      <c r="CU159" s="207"/>
      <c r="CV159" s="207"/>
      <c r="CW159" s="207"/>
      <c r="CX159" s="207"/>
      <c r="CY159" s="207"/>
      <c r="CZ159" s="207"/>
      <c r="DA159" s="207"/>
      <c r="DB159" s="207"/>
      <c r="DC159" s="207"/>
      <c r="DD159" s="207"/>
      <c r="DE159" s="207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7"/>
      <c r="DQ159" s="207"/>
      <c r="DR159" s="207"/>
      <c r="DS159" s="207"/>
      <c r="DT159" s="207"/>
      <c r="DU159" s="207"/>
      <c r="DV159" s="207"/>
      <c r="DW159" s="207"/>
      <c r="DX159" s="207"/>
      <c r="DY159" s="207"/>
      <c r="DZ159" s="207"/>
      <c r="EA159" s="207"/>
    </row>
    <row r="160" spans="1:131" s="25" customFormat="1" ht="36" customHeight="1" x14ac:dyDescent="0.2">
      <c r="A160" s="172"/>
      <c r="B160" s="131"/>
      <c r="C160" s="131"/>
      <c r="D160" s="131"/>
      <c r="E160" s="131"/>
      <c r="F160" s="172"/>
      <c r="G160" s="132"/>
      <c r="H160" s="131"/>
      <c r="I160" s="132"/>
      <c r="J160" s="131"/>
      <c r="K160" s="131"/>
      <c r="L160" s="131"/>
      <c r="M160" s="131"/>
      <c r="N160" s="131"/>
      <c r="O160" s="131"/>
      <c r="P160" s="131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07"/>
      <c r="BN160" s="207"/>
      <c r="BO160" s="207"/>
      <c r="BP160" s="207"/>
      <c r="BQ160" s="207"/>
      <c r="BR160" s="207"/>
      <c r="BS160" s="207"/>
      <c r="BT160" s="207"/>
      <c r="BU160" s="207"/>
      <c r="BV160" s="207"/>
      <c r="BW160" s="207"/>
      <c r="BX160" s="207"/>
      <c r="BY160" s="207"/>
      <c r="BZ160" s="207"/>
      <c r="CA160" s="207"/>
      <c r="CB160" s="207"/>
      <c r="CC160" s="207"/>
      <c r="CD160" s="207"/>
      <c r="CE160" s="207"/>
      <c r="CF160" s="207"/>
      <c r="CG160" s="207"/>
      <c r="CH160" s="207"/>
      <c r="CI160" s="207"/>
      <c r="CJ160" s="207"/>
      <c r="CK160" s="207"/>
      <c r="CL160" s="207"/>
      <c r="CM160" s="207"/>
      <c r="CN160" s="207"/>
      <c r="CO160" s="207"/>
      <c r="CP160" s="207"/>
      <c r="CQ160" s="207"/>
      <c r="CR160" s="207"/>
      <c r="CS160" s="207"/>
      <c r="CT160" s="207"/>
      <c r="CU160" s="207"/>
      <c r="CV160" s="207"/>
      <c r="CW160" s="207"/>
      <c r="CX160" s="207"/>
      <c r="CY160" s="207"/>
      <c r="CZ160" s="207"/>
      <c r="DA160" s="207"/>
      <c r="DB160" s="207"/>
      <c r="DC160" s="207"/>
      <c r="DD160" s="207"/>
      <c r="DE160" s="207"/>
      <c r="DF160" s="207"/>
      <c r="DG160" s="207"/>
      <c r="DH160" s="207"/>
      <c r="DI160" s="207"/>
      <c r="DJ160" s="207"/>
      <c r="DK160" s="207"/>
      <c r="DL160" s="207"/>
      <c r="DM160" s="207"/>
      <c r="DN160" s="207"/>
      <c r="DO160" s="207"/>
      <c r="DP160" s="207"/>
      <c r="DQ160" s="207"/>
      <c r="DR160" s="207"/>
      <c r="DS160" s="207"/>
      <c r="DT160" s="207"/>
      <c r="DU160" s="207"/>
      <c r="DV160" s="207"/>
      <c r="DW160" s="207"/>
      <c r="DX160" s="207"/>
      <c r="DY160" s="207"/>
      <c r="DZ160" s="207"/>
      <c r="EA160" s="207"/>
    </row>
    <row r="161" spans="1:131" s="25" customFormat="1" ht="36" customHeight="1" x14ac:dyDescent="0.2">
      <c r="A161" s="172"/>
      <c r="B161" s="131"/>
      <c r="C161" s="131"/>
      <c r="D161" s="131"/>
      <c r="E161" s="131"/>
      <c r="F161" s="172"/>
      <c r="G161" s="132"/>
      <c r="H161" s="131"/>
      <c r="I161" s="132"/>
      <c r="J161" s="131"/>
      <c r="K161" s="131"/>
      <c r="L161" s="131"/>
      <c r="M161" s="131"/>
      <c r="N161" s="131"/>
      <c r="O161" s="131"/>
      <c r="P161" s="131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07"/>
      <c r="BN161" s="207"/>
      <c r="BO161" s="207"/>
      <c r="BP161" s="207"/>
      <c r="BQ161" s="207"/>
      <c r="BR161" s="207"/>
      <c r="BS161" s="207"/>
      <c r="BT161" s="207"/>
      <c r="BU161" s="207"/>
      <c r="BV161" s="207"/>
      <c r="BW161" s="207"/>
      <c r="BX161" s="207"/>
      <c r="BY161" s="207"/>
      <c r="BZ161" s="207"/>
      <c r="CA161" s="207"/>
      <c r="CB161" s="207"/>
      <c r="CC161" s="207"/>
      <c r="CD161" s="207"/>
      <c r="CE161" s="207"/>
      <c r="CF161" s="207"/>
      <c r="CG161" s="207"/>
      <c r="CH161" s="207"/>
      <c r="CI161" s="207"/>
      <c r="CJ161" s="207"/>
      <c r="CK161" s="207"/>
      <c r="CL161" s="207"/>
      <c r="CM161" s="207"/>
      <c r="CN161" s="207"/>
      <c r="CO161" s="207"/>
      <c r="CP161" s="207"/>
      <c r="CQ161" s="207"/>
      <c r="CR161" s="207"/>
      <c r="CS161" s="207"/>
      <c r="CT161" s="207"/>
      <c r="CU161" s="207"/>
      <c r="CV161" s="207"/>
      <c r="CW161" s="207"/>
      <c r="CX161" s="207"/>
      <c r="CY161" s="207"/>
      <c r="CZ161" s="207"/>
      <c r="DA161" s="207"/>
      <c r="DB161" s="207"/>
      <c r="DC161" s="207"/>
      <c r="DD161" s="207"/>
      <c r="DE161" s="207"/>
      <c r="DF161" s="207"/>
      <c r="DG161" s="207"/>
      <c r="DH161" s="207"/>
      <c r="DI161" s="207"/>
      <c r="DJ161" s="207"/>
      <c r="DK161" s="207"/>
      <c r="DL161" s="207"/>
      <c r="DM161" s="207"/>
      <c r="DN161" s="207"/>
      <c r="DO161" s="207"/>
      <c r="DP161" s="207"/>
      <c r="DQ161" s="207"/>
      <c r="DR161" s="207"/>
      <c r="DS161" s="207"/>
      <c r="DT161" s="207"/>
      <c r="DU161" s="207"/>
      <c r="DV161" s="207"/>
      <c r="DW161" s="207"/>
      <c r="DX161" s="207"/>
      <c r="DY161" s="207"/>
      <c r="DZ161" s="207"/>
      <c r="EA161" s="207"/>
    </row>
    <row r="162" spans="1:131" s="25" customFormat="1" ht="36" customHeight="1" x14ac:dyDescent="0.2">
      <c r="A162" s="172"/>
      <c r="B162" s="131"/>
      <c r="C162" s="131"/>
      <c r="D162" s="131"/>
      <c r="E162" s="131"/>
      <c r="F162" s="172"/>
      <c r="G162" s="132"/>
      <c r="H162" s="131"/>
      <c r="I162" s="132"/>
      <c r="J162" s="131"/>
      <c r="K162" s="131"/>
      <c r="L162" s="131"/>
      <c r="M162" s="131"/>
      <c r="N162" s="131"/>
      <c r="O162" s="131"/>
      <c r="P162" s="131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7"/>
      <c r="CA162" s="207"/>
      <c r="CB162" s="207"/>
      <c r="CC162" s="207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7"/>
      <c r="CO162" s="207"/>
      <c r="CP162" s="207"/>
      <c r="CQ162" s="207"/>
      <c r="CR162" s="207"/>
      <c r="CS162" s="207"/>
      <c r="CT162" s="207"/>
      <c r="CU162" s="207"/>
      <c r="CV162" s="207"/>
      <c r="CW162" s="207"/>
      <c r="CX162" s="207"/>
      <c r="CY162" s="207"/>
      <c r="CZ162" s="207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7"/>
      <c r="DQ162" s="207"/>
      <c r="DR162" s="207"/>
      <c r="DS162" s="207"/>
      <c r="DT162" s="207"/>
      <c r="DU162" s="207"/>
      <c r="DV162" s="207"/>
      <c r="DW162" s="207"/>
      <c r="DX162" s="207"/>
      <c r="DY162" s="207"/>
      <c r="DZ162" s="207"/>
      <c r="EA162" s="207"/>
    </row>
  </sheetData>
  <mergeCells count="3">
    <mergeCell ref="A6:P6"/>
    <mergeCell ref="A7:P7"/>
    <mergeCell ref="A115:B115"/>
  </mergeCells>
  <phoneticPr fontId="4" type="noConversion"/>
  <conditionalFormatting sqref="I120:I122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5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</row>
    <row r="10" spans="2:21" s="16" customFormat="1" ht="15.75" x14ac:dyDescent="0.25">
      <c r="B10" s="211" t="s">
        <v>56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</row>
    <row r="11" spans="2:21" s="16" customFormat="1" ht="15" x14ac:dyDescent="0.25">
      <c r="B11" s="212" t="s">
        <v>343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14" t="s">
        <v>331</v>
      </c>
      <c r="F13" s="214"/>
      <c r="G13" s="214"/>
      <c r="H13" s="214"/>
      <c r="I13" s="214"/>
      <c r="J13" s="214"/>
      <c r="K13" s="214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15" t="s">
        <v>65</v>
      </c>
      <c r="C78" s="216"/>
      <c r="D78" s="216"/>
      <c r="E78" s="216"/>
      <c r="F78" s="216"/>
      <c r="G78" s="216"/>
      <c r="H78" s="216"/>
      <c r="I78" s="217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13" t="s">
        <v>271</v>
      </c>
      <c r="H81" s="213"/>
      <c r="I81" s="213"/>
      <c r="J81" s="213"/>
      <c r="K81" s="27"/>
      <c r="L81" s="28"/>
      <c r="M81" s="27"/>
      <c r="N81" s="213" t="s">
        <v>271</v>
      </c>
      <c r="O81" s="213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13"/>
      <c r="P82" s="213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18" t="s">
        <v>273</v>
      </c>
      <c r="G84" s="218"/>
      <c r="H84" s="218"/>
      <c r="I84" s="218"/>
      <c r="J84" s="218"/>
      <c r="K84" s="218"/>
      <c r="L84" s="27"/>
      <c r="M84" s="218" t="s">
        <v>272</v>
      </c>
      <c r="N84" s="218"/>
      <c r="O84" s="218"/>
      <c r="P84" s="218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13"/>
      <c r="P87" s="213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10" t="s">
        <v>344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2" t="s">
        <v>65</v>
      </c>
      <c r="C20" s="223"/>
      <c r="D20" s="223"/>
      <c r="E20" s="223"/>
      <c r="F20" s="223"/>
      <c r="G20" s="22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13"/>
      <c r="N22" s="213"/>
    </row>
    <row r="24" spans="2:16" ht="14.25" x14ac:dyDescent="0.2">
      <c r="D24" s="60" t="s">
        <v>269</v>
      </c>
      <c r="E24" s="27"/>
      <c r="F24" s="26"/>
      <c r="G24" s="27"/>
      <c r="H24" s="213" t="s">
        <v>271</v>
      </c>
      <c r="I24" s="213"/>
      <c r="J24" s="27"/>
      <c r="K24" s="27"/>
      <c r="L24" s="213" t="s">
        <v>271</v>
      </c>
      <c r="M24" s="213"/>
      <c r="N24" s="213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13" t="s">
        <v>273</v>
      </c>
      <c r="I27" s="213"/>
      <c r="J27" s="27"/>
      <c r="K27" s="27"/>
      <c r="L27" s="220" t="s">
        <v>272</v>
      </c>
      <c r="M27" s="220"/>
      <c r="N27" s="22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11" t="s">
        <v>56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</row>
    <row r="12" spans="1:16" ht="15" x14ac:dyDescent="0.25">
      <c r="A12" s="16"/>
      <c r="B12" s="212" t="s">
        <v>345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</row>
    <row r="13" spans="1:16" x14ac:dyDescent="0.2">
      <c r="A13" s="23"/>
      <c r="B13" s="225" t="s">
        <v>268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26" t="s">
        <v>65</v>
      </c>
      <c r="C28" s="227"/>
      <c r="D28" s="227"/>
      <c r="E28" s="227"/>
      <c r="F28" s="227"/>
      <c r="G28" s="228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13" t="s">
        <v>271</v>
      </c>
      <c r="G31" s="213"/>
      <c r="H31" s="16"/>
      <c r="I31" s="16"/>
      <c r="J31" s="16"/>
      <c r="K31" s="16"/>
      <c r="L31" s="213" t="s">
        <v>271</v>
      </c>
      <c r="M31" s="213"/>
      <c r="N31" s="213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24"/>
      <c r="M33" s="224"/>
      <c r="N33" s="224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18" t="s">
        <v>273</v>
      </c>
      <c r="G34" s="218"/>
      <c r="H34" s="28"/>
      <c r="I34" s="16"/>
      <c r="J34" s="16"/>
      <c r="K34" s="27"/>
      <c r="L34" s="213" t="s">
        <v>272</v>
      </c>
      <c r="M34" s="213"/>
      <c r="N34" s="213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Junio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2024'!Área_de_impresión</vt:lpstr>
      <vt:lpstr>BaseDeDatos</vt:lpstr>
      <vt:lpstr>'Nomina Vigilancia Junio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2024-07-09T14:22:07Z</cp:lastPrinted>
  <dcterms:created xsi:type="dcterms:W3CDTF">2017-10-11T04:49:31Z</dcterms:created>
  <dcterms:modified xsi:type="dcterms:W3CDTF">2024-07-09T17:19:09Z</dcterms:modified>
</cp:coreProperties>
</file>